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65" windowWidth="9630" windowHeight="2625" tabRatio="601" activeTab="0"/>
  </bookViews>
  <sheets>
    <sheet name="SA_R" sheetId="1" r:id="rId1"/>
    <sheet name="wartości" sheetId="2" r:id="rId2"/>
    <sheet name="śr trw" sheetId="3" r:id="rId3"/>
    <sheet name="finans" sheetId="4" r:id="rId4"/>
    <sheet name="akcje" sheetId="5" r:id="rId5"/>
    <sheet name="zobow D" sheetId="6" r:id="rId6"/>
    <sheet name="zob K" sheetId="7" r:id="rId7"/>
    <sheet name=" akcje cd." sheetId="8" r:id="rId8"/>
    <sheet name="akcje BACUTIL" sheetId="9" r:id="rId9"/>
  </sheets>
  <definedNames>
    <definedName name="_xlnm.Print_Area" localSheetId="4">'akcje'!$A$1:$M$36</definedName>
    <definedName name="_xlnm.Print_Area" localSheetId="3">'finans'!$A$1:$J$34</definedName>
    <definedName name="_xlnm.Print_Area" localSheetId="0">'SA_R'!$A$15:$D$1153</definedName>
    <definedName name="_xlnm.Print_Area" localSheetId="6">'zob K'!$A$1:$I$35</definedName>
    <definedName name="_xlnm.Print_Area" localSheetId="5">'zobow D'!$A$1:$I$35</definedName>
  </definedNames>
  <calcPr fullCalcOnLoad="1"/>
</workbook>
</file>

<file path=xl/sharedStrings.xml><?xml version="1.0" encoding="utf-8"?>
<sst xmlns="http://schemas.openxmlformats.org/spreadsheetml/2006/main" count="1423" uniqueCount="803">
  <si>
    <t>a) przychody ze sprzedaży składników majątku trwałego</t>
  </si>
  <si>
    <t>b) dotacje</t>
  </si>
  <si>
    <t>c) rozwiązane rezerwy (z tytułu)</t>
  </si>
  <si>
    <t>d) pozostałe, w tym:</t>
  </si>
  <si>
    <t>Pozostałe przychody operacyjne, razem</t>
  </si>
  <si>
    <t>Nota 24.</t>
  </si>
  <si>
    <t>POZOSTAŁE KOSZTY OPERACYJNE</t>
  </si>
  <si>
    <t>a) wartość sprzedanych składników majątku trwałego</t>
  </si>
  <si>
    <t>b) korekty wartości zapasów</t>
  </si>
  <si>
    <t>c) nieplanowe odpisy amortyzacyjne</t>
  </si>
  <si>
    <t>d) utworzone rezerwy (z tytułu)</t>
  </si>
  <si>
    <t>e) pozostałe, w tym:</t>
  </si>
  <si>
    <t>Pozostałe koszty operacyjne, razem</t>
  </si>
  <si>
    <t>Nota 25.</t>
  </si>
  <si>
    <t xml:space="preserve">PRZYCHODY Z AKCJI I UDZIAŁÓW W INNYCH JEDNOSTKACH </t>
  </si>
  <si>
    <t>Przychody z akcji i udziałów w innych jednostkach, w tym:</t>
  </si>
  <si>
    <t>1. od jednostek zależnych</t>
  </si>
  <si>
    <t>2. od jednostek stowarzyszonych</t>
  </si>
  <si>
    <t>3. od jednostki dominującej</t>
  </si>
  <si>
    <t>Przychody z akcji i udziałów w innych jednostkach</t>
  </si>
  <si>
    <t>Nota 26.</t>
  </si>
  <si>
    <t>PRZYCHODY Z POZOSTAŁEGO FINANSOWEGO MAJĄTKU TRWAŁEGO</t>
  </si>
  <si>
    <t>Przychody z pozostałego finansowego majątku trwałego, w tym:</t>
  </si>
  <si>
    <t>Przychody z pozostałego finansowego majątku trwałego, razem</t>
  </si>
  <si>
    <t>Nota 27.</t>
  </si>
  <si>
    <t>POZOSTAŁE PRZYCHODY FINANSOWE</t>
  </si>
  <si>
    <t>a) odsetki z tytułu udzielonych pożyczek, w tym:</t>
  </si>
  <si>
    <t>b) pozostałe odsetki, w tym:</t>
  </si>
  <si>
    <t>c) zysk ze zbycia papierów wartościowych, udziałów i innych praw majątkowych</t>
  </si>
  <si>
    <t>d)odpisy aktualizujące wartość papierów wartościowych,  udziałów i innych praw majątkowych</t>
  </si>
  <si>
    <t>e) dodatnie różnice kursowe</t>
  </si>
  <si>
    <t>f) rozwiązane rezerwy (z tytułu)</t>
  </si>
  <si>
    <t>g) pozostałe, w tym:</t>
  </si>
  <si>
    <t>Pozostałe przychody finansowe, razem</t>
  </si>
  <si>
    <t>Nota 28.</t>
  </si>
  <si>
    <t>KOSZTY FINANSOWE</t>
  </si>
  <si>
    <t>a) odsetki od kredytów i pożyczek, w tym:</t>
  </si>
  <si>
    <t xml:space="preserve">    - dla jednostek zależnych</t>
  </si>
  <si>
    <t xml:space="preserve">    - dla jednostek stowarzyszonych</t>
  </si>
  <si>
    <t xml:space="preserve">    - dla jednostki dominującej</t>
  </si>
  <si>
    <t>c) strata ze zbycia papierów wartościowych, udziałów i innych praw majątkowych</t>
  </si>
  <si>
    <t>d) odpisy aktualizujące wartość papierów wartościowych, udziałów i innych praw majątkowych</t>
  </si>
  <si>
    <t>e) ujemne różnice kursowe, w tym:</t>
  </si>
  <si>
    <t xml:space="preserve">    - zrealizowane</t>
  </si>
  <si>
    <t xml:space="preserve">    - niezrealizowane</t>
  </si>
  <si>
    <t>f) utworzone rezerwy (z tytułu)</t>
  </si>
  <si>
    <t>g) pozostałe koszty finansowe, w tym:</t>
  </si>
  <si>
    <t>Koszty finansowe, razem</t>
  </si>
  <si>
    <t>Nota 29.</t>
  </si>
  <si>
    <t>ZYSKI NADZWYCZAJNE</t>
  </si>
  <si>
    <t>a) losowe</t>
  </si>
  <si>
    <t>b) pozostałe, w tym:</t>
  </si>
  <si>
    <t>Zyski nadzwyczajne, razem</t>
  </si>
  <si>
    <t>Nota 30.</t>
  </si>
  <si>
    <t>STRATY NADZWYCZAJNE</t>
  </si>
  <si>
    <t>Straty nadzwyczajne, razem</t>
  </si>
  <si>
    <t>Nota 31.</t>
  </si>
  <si>
    <t>PODATEK DOCHODOWY</t>
  </si>
  <si>
    <t>1. Zysk brutto</t>
  </si>
  <si>
    <t>2. Trwałe różnice pomiędzy zyskiem (stratą) brutto a dochodem do opodatkowania podatkiem dochodowym</t>
  </si>
  <si>
    <t>3. Przejściowe różnice pomiędzy zyskiem brutto a dochodem do opodatkowania podatkiem dochodowym</t>
  </si>
  <si>
    <t xml:space="preserve">4. Inne różnice pomiędzy zyskiem brutto a dochodem do opodatkowania podatkiem dochodowym, w tym: </t>
  </si>
  <si>
    <t xml:space="preserve">   - straty z lat ubiegłych</t>
  </si>
  <si>
    <t xml:space="preserve">5. Podstawa opodatkowania podatkiem dochodowym </t>
  </si>
  <si>
    <t>6. Podatek dochodowy według stawki .......%</t>
  </si>
  <si>
    <t>7. Zaniechania, zwolnienia, odliczenia i obniżki podatku</t>
  </si>
  <si>
    <t>8. Podatek dochodowy należny</t>
  </si>
  <si>
    <t>9. Rezerwa na podatek dochodowy</t>
  </si>
  <si>
    <t xml:space="preserve">   - stan na początek okresu</t>
  </si>
  <si>
    <t xml:space="preserve">   - zwiększenie</t>
  </si>
  <si>
    <t xml:space="preserve">   - zmniejszenie</t>
  </si>
  <si>
    <t xml:space="preserve">   - stan na koniec okresu</t>
  </si>
  <si>
    <t>10. Rozliczenia międzyokresowe z tytułu odroczonego podatku dochodowego</t>
  </si>
  <si>
    <t>11. Podatek dochodowy współmierny do zysku (straty) brutto, wykazany w rachunku zysków i strat</t>
  </si>
  <si>
    <t>Nota 32.</t>
  </si>
  <si>
    <t>POZOSTAŁE OBOWIĄZKOWE ZMNIEJSZENIA ZYSKU (ZWIĘKSZENIA STRATY), Z TYTUŁU:</t>
  </si>
  <si>
    <t>Pozostałe obowiązkowe zmniejszenia zysku (zwiększenia straty), razem</t>
  </si>
  <si>
    <t>Noty objaśniające do rachunku  przepływu środków pieniężnych</t>
  </si>
  <si>
    <t>PRZEPŁYWY PIENIĘŻNE NETTO Z DZIAŁALNOŚCI OPERACYJNEJ                                                                                                                         (metoda pośrednia)</t>
  </si>
  <si>
    <t>Przepływy pieniężne netto z działalności operacyjnej (I+/-II)</t>
  </si>
  <si>
    <t>ZOBOWIĄZANIA KRÓTKOTERMINOWE Z TYTUŁU WYEMITOWANYCH DŁUŻNYCH PAPIERÓW WARTOŚCIOWYCH</t>
  </si>
  <si>
    <t>ZOBOWIĄZANIA DŁUGOTERMINOWE Z TYTUŁU KREDYTÓW BANKOWYCH I POŻYCZEK</t>
  </si>
  <si>
    <t>Nazwa (firma) jednostki ze wskazainem formy prawnej</t>
  </si>
  <si>
    <t>Siedziba</t>
  </si>
  <si>
    <t>Kwota kredytu/pożyczki wg umowy</t>
  </si>
  <si>
    <t>Kwota kredytu/pożyczki pozostała do spłaty</t>
  </si>
  <si>
    <t>Termin spłaty</t>
  </si>
  <si>
    <t>Zabezpieczenia</t>
  </si>
  <si>
    <t>ZOBOWIĄZANIA KRÓTKOTERMINOWE Z TYTUŁU KREDYTÓW BANKOWYCH, POŻYCZEK</t>
  </si>
  <si>
    <t>Nazwa (firma) podmiotu</t>
  </si>
  <si>
    <t>AKCJE (UDZIAŁY) WŁASNE DO ZBYCIA</t>
  </si>
  <si>
    <t>Wartość wg cen nabycia</t>
  </si>
  <si>
    <t>Cel nabycia</t>
  </si>
  <si>
    <t>Przeznaczenie</t>
  </si>
  <si>
    <t>TABELA RUCHU WARTOŚCI NIEMATERIALNYCH I PRAWNYCH     (wg grup rodzajowych)</t>
  </si>
  <si>
    <t xml:space="preserve">a) wartość brutto wartości niematerialnych i prawnych na początek okresu                         </t>
  </si>
  <si>
    <t>d) wartość brutto wartości niematerialnych i prawnych na koniec okresu</t>
  </si>
  <si>
    <t>e) skumulowana amortyzacja na początek okresu</t>
  </si>
  <si>
    <t>f) amortyzacja za okres (z tytułu)</t>
  </si>
  <si>
    <t>g) skumulowana amortyzacja (umorzenie) na koniec okresu</t>
  </si>
  <si>
    <t>h) wartość netto wartości niematerialnych i prawnych na koniec okresu</t>
  </si>
  <si>
    <t>TABELA RUCHU ŚRODKÓW TRWAŁYCH</t>
  </si>
  <si>
    <t>środki trwałe, razem</t>
  </si>
  <si>
    <t xml:space="preserve">a) wartość brutto środków trwałych na początek okresu </t>
  </si>
  <si>
    <t>d) wartość brutto środków trwałych na koniec okresu</t>
  </si>
  <si>
    <t>e) skumulowana amortyzacja (umorzenie) na początek okresu</t>
  </si>
  <si>
    <t>h) wartość netto środków trwałych na koniec okresu</t>
  </si>
  <si>
    <t xml:space="preserve">                            ZMIANA STANU FINANSOWEGO MAJĄTKU TRWAŁEGO (Z PODZIAŁEM WG GRUP RODZAJOWYCH)</t>
  </si>
  <si>
    <t>d) stan na koniec okresu</t>
  </si>
  <si>
    <t>AKCJE (UDZIAŁY) W JEDNOSTKACH ZALEŻNYCH I STOWARZYSZONYCH (LOKATY)</t>
  </si>
  <si>
    <t>Lp.</t>
  </si>
  <si>
    <t>a</t>
  </si>
  <si>
    <t>b</t>
  </si>
  <si>
    <t>c</t>
  </si>
  <si>
    <t>d</t>
  </si>
  <si>
    <t>x</t>
  </si>
  <si>
    <t>e</t>
  </si>
  <si>
    <t>f</t>
  </si>
  <si>
    <t>g</t>
  </si>
  <si>
    <t>h</t>
  </si>
  <si>
    <t>i</t>
  </si>
  <si>
    <t>j</t>
  </si>
  <si>
    <t>k</t>
  </si>
  <si>
    <t>l</t>
  </si>
  <si>
    <t>nazwa jednostki</t>
  </si>
  <si>
    <t>siedziba</t>
  </si>
  <si>
    <t>przedmiot</t>
  </si>
  <si>
    <t xml:space="preserve">charakter </t>
  </si>
  <si>
    <t xml:space="preserve">zastosowana </t>
  </si>
  <si>
    <t>data objęcia</t>
  </si>
  <si>
    <t>wartość akcji/</t>
  </si>
  <si>
    <t>odpisy</t>
  </si>
  <si>
    <t xml:space="preserve">wartość </t>
  </si>
  <si>
    <t>procent</t>
  </si>
  <si>
    <t>udział w ogólnej</t>
  </si>
  <si>
    <t>wskazanie innej</t>
  </si>
  <si>
    <t xml:space="preserve">(ze wskazaniem </t>
  </si>
  <si>
    <t>przedsiębiorstwa</t>
  </si>
  <si>
    <t>powiązania kapitałowego</t>
  </si>
  <si>
    <t>metoda</t>
  </si>
  <si>
    <t xml:space="preserve">kontroli / data  </t>
  </si>
  <si>
    <t xml:space="preserve">udziałów wg </t>
  </si>
  <si>
    <t xml:space="preserve">aktualizujące </t>
  </si>
  <si>
    <t xml:space="preserve">bilansowa  </t>
  </si>
  <si>
    <t xml:space="preserve">posiadanego </t>
  </si>
  <si>
    <t xml:space="preserve"> liczbie głosów</t>
  </si>
  <si>
    <t xml:space="preserve">niż określona pod </t>
  </si>
  <si>
    <t>formy prawnej)</t>
  </si>
  <si>
    <t xml:space="preserve"> konsolidacji</t>
  </si>
  <si>
    <t xml:space="preserve"> od której wywierany jest znaczny wpływ</t>
  </si>
  <si>
    <t>ceny nabycia</t>
  </si>
  <si>
    <t>wartość (razem)</t>
  </si>
  <si>
    <t>akcji/               udziałów</t>
  </si>
  <si>
    <t xml:space="preserve"> kapitału akcyjnego/ zakładowego</t>
  </si>
  <si>
    <t>na walnym zgromadzeniu</t>
  </si>
  <si>
    <t>lit. j) lub k), podstawy dominacji</t>
  </si>
  <si>
    <t>AKCJE/UDZIAŁY W JEDNOSTKACH ZALEŻNYCH I STOWARZYSZONYCH (LOKATY) - cd.</t>
  </si>
  <si>
    <t>m</t>
  </si>
  <si>
    <t>n</t>
  </si>
  <si>
    <t>o</t>
  </si>
  <si>
    <t>p</t>
  </si>
  <si>
    <t>r</t>
  </si>
  <si>
    <t>s</t>
  </si>
  <si>
    <t>t</t>
  </si>
  <si>
    <t>kapitał własny jednostki, w tym:</t>
  </si>
  <si>
    <t xml:space="preserve">zobowiązania </t>
  </si>
  <si>
    <t>należności</t>
  </si>
  <si>
    <t>aktywa</t>
  </si>
  <si>
    <t>przychody</t>
  </si>
  <si>
    <t xml:space="preserve">nieopłacona </t>
  </si>
  <si>
    <t>otrzymane lub należne</t>
  </si>
  <si>
    <t>kapitał</t>
  </si>
  <si>
    <t>należne wpłaty</t>
  </si>
  <si>
    <t xml:space="preserve">kapitał </t>
  </si>
  <si>
    <t>pozostały kapitał własny, w tym:</t>
  </si>
  <si>
    <t xml:space="preserve"> jednostki,</t>
  </si>
  <si>
    <t>jednostki,</t>
  </si>
  <si>
    <t>jednostki</t>
  </si>
  <si>
    <t>ze</t>
  </si>
  <si>
    <t xml:space="preserve">przez emitenta </t>
  </si>
  <si>
    <t xml:space="preserve"> dywidendy/ </t>
  </si>
  <si>
    <t xml:space="preserve"> akcyjny /zakładowy</t>
  </si>
  <si>
    <r>
      <t xml:space="preserve">na poczet kapitału </t>
    </r>
    <r>
      <rPr>
        <sz val="6"/>
        <rFont val="Times New Roman CE"/>
        <family val="1"/>
      </rPr>
      <t>(wielkość ujemna)</t>
    </r>
  </si>
  <si>
    <t>zapasowy</t>
  </si>
  <si>
    <t>niepodzielony zysk (niepokryta strata) z lat ubiegłych</t>
  </si>
  <si>
    <t>zysk (strata) netto</t>
  </si>
  <si>
    <t>w tym:</t>
  </si>
  <si>
    <t xml:space="preserve"> - długo-              terminowe</t>
  </si>
  <si>
    <t>razem</t>
  </si>
  <si>
    <t>sprzedaży</t>
  </si>
  <si>
    <t>wartość akcji/udziałów</t>
  </si>
  <si>
    <t xml:space="preserve"> udziały w zyskach za ostatni rok obrotowy</t>
  </si>
  <si>
    <t xml:space="preserve">Nazwa (firma) jednostki ze </t>
  </si>
  <si>
    <t>Kwota kredytu / pożyczki wg umowy</t>
  </si>
  <si>
    <t>Kwota kredytu / pożyczki pozostała do spłaty</t>
  </si>
  <si>
    <t xml:space="preserve">Warunki </t>
  </si>
  <si>
    <t xml:space="preserve">Termin </t>
  </si>
  <si>
    <t>wskazaniem formy prawnej</t>
  </si>
  <si>
    <t>zł</t>
  </si>
  <si>
    <t>waluta</t>
  </si>
  <si>
    <t>oprocentowania</t>
  </si>
  <si>
    <t>spłaty</t>
  </si>
  <si>
    <t>ZOBOWIĄZANIA KRÓTKOTERMINOWE Z TYTUŁU KREDYTÓW BANKOWYCH I POŻYCZEK</t>
  </si>
  <si>
    <t>01.05.-31.12.1999</t>
  </si>
  <si>
    <t xml:space="preserve">         data                     pełniona funkcja                             imię i nazwisko</t>
  </si>
  <si>
    <t xml:space="preserve">                                          Likwidator                                  Andrzej Kułach</t>
  </si>
  <si>
    <t xml:space="preserve">                                     Główna Księgowa                            Beata Szromek</t>
  </si>
  <si>
    <t xml:space="preserve">    - sprzedaż likwidacji środków trwałych objętych aktualizacją</t>
  </si>
  <si>
    <t xml:space="preserve">    - sprzedaży i likwidacji środków trwałych objętych aktualizacją</t>
  </si>
  <si>
    <t xml:space="preserve">    - zkupu</t>
  </si>
  <si>
    <t xml:space="preserve">    - umorzenie roczne</t>
  </si>
  <si>
    <t xml:space="preserve">   - zakup</t>
  </si>
  <si>
    <t xml:space="preserve">   - sprzedaż</t>
  </si>
  <si>
    <t xml:space="preserve">   - likwidacja</t>
  </si>
  <si>
    <t xml:space="preserve">    - odpis roczny umorzenia</t>
  </si>
  <si>
    <t xml:space="preserve">    - sprzedaży</t>
  </si>
  <si>
    <t xml:space="preserve">    - likwidacji</t>
  </si>
  <si>
    <t xml:space="preserve">   - na poręczenie PIG-ROL</t>
  </si>
  <si>
    <t xml:space="preserve">   - na sprawy sądowe</t>
  </si>
  <si>
    <t xml:space="preserve">   - fundusz socjalny</t>
  </si>
  <si>
    <t xml:space="preserve">   - fundusz załogi</t>
  </si>
  <si>
    <t xml:space="preserve">   - usługi dzierżawy</t>
  </si>
  <si>
    <t xml:space="preserve">   - sprzedaż materiałów</t>
  </si>
  <si>
    <t xml:space="preserve">   - na należności</t>
  </si>
  <si>
    <t xml:space="preserve">   - na przewidywane straty</t>
  </si>
  <si>
    <t xml:space="preserve">   - odsetek</t>
  </si>
  <si>
    <t xml:space="preserve">   - odsetki budżetowe</t>
  </si>
  <si>
    <t xml:space="preserve">   - odsetki umorzone</t>
  </si>
  <si>
    <t xml:space="preserve">   - podatek dochodowy za 1998</t>
  </si>
  <si>
    <t xml:space="preserve">   - rezerwa na podatek dochodowy</t>
  </si>
  <si>
    <t>ZMIANA STANU FINANSOWEGO MAJĄTKU TRWAŁEGO (Z PODZIAŁEM WG GRUP RODZAJOWYCH) c.d.</t>
  </si>
  <si>
    <t>c) pozostałe papiery</t>
  </si>
  <si>
    <t>d) inne prawa  majątkowe (wg rodzaju)</t>
  </si>
  <si>
    <t>e) pozostałe składniki</t>
  </si>
  <si>
    <t>Finansowy</t>
  </si>
  <si>
    <t xml:space="preserve"> wartościowe, w tym:</t>
  </si>
  <si>
    <t xml:space="preserve"> finansowego majątku trwałego</t>
  </si>
  <si>
    <t xml:space="preserve"> majątek trwały, razem</t>
  </si>
  <si>
    <t xml:space="preserve">   - zakupu</t>
  </si>
  <si>
    <t xml:space="preserve">   - ujawnienia</t>
  </si>
  <si>
    <t xml:space="preserve">   - odpisu aktualizującego</t>
  </si>
  <si>
    <t xml:space="preserve">   - sprzedaży</t>
  </si>
  <si>
    <t>AKCJE / UDZIAŁY W POZOSTAŁYCH JEDNOSTKACH (LOKATY)</t>
  </si>
  <si>
    <t>L.p.</t>
  </si>
  <si>
    <t>Nazwa (firma) jednostki, ze wsk. formy prawnej</t>
  </si>
  <si>
    <t>Przedmiot przedsiębiorstwa</t>
  </si>
  <si>
    <t>Wartość bilansowa akcji / udziałów</t>
  </si>
  <si>
    <t>% posiadanego kapitału akcyjnego / zakładowego</t>
  </si>
  <si>
    <t>Udział w ogólnej liczbie głosów na walnym zgromadzeniu</t>
  </si>
  <si>
    <t>Nieopłacona przez emitenta wartość akcji (udziałów)</t>
  </si>
  <si>
    <t>Otrzymane lub należne dywidendy za ostatni rok obrotowy</t>
  </si>
  <si>
    <t xml:space="preserve">Ośrodek Wczasowy SANA Polanica </t>
  </si>
  <si>
    <t>Polanica Zdrój</t>
  </si>
  <si>
    <t xml:space="preserve">Ośrodek </t>
  </si>
  <si>
    <t>Spółka Akcyjna</t>
  </si>
  <si>
    <t>wczasowy</t>
  </si>
  <si>
    <t>Przedsiębiorstwo Rolno-Handlowe</t>
  </si>
  <si>
    <t>Włodowice</t>
  </si>
  <si>
    <t xml:space="preserve">Produkcja </t>
  </si>
  <si>
    <t>PIG-ROL we Włodowicach</t>
  </si>
  <si>
    <t>rolna</t>
  </si>
  <si>
    <t>nota 3 cd</t>
  </si>
  <si>
    <t>nota 11</t>
  </si>
  <si>
    <t>Wartość nominalna jednej akcji = 2.19 zł.</t>
  </si>
  <si>
    <t>WSTĘP</t>
  </si>
  <si>
    <t>BILANS</t>
  </si>
  <si>
    <t xml:space="preserve"> </t>
  </si>
  <si>
    <t xml:space="preserve"> stan na dzień </t>
  </si>
  <si>
    <t>Nota</t>
  </si>
  <si>
    <t xml:space="preserve">AKTYWA </t>
  </si>
  <si>
    <t>I. Majątek trwały</t>
  </si>
  <si>
    <t xml:space="preserve">    1. Wartości niematerialne i prawne</t>
  </si>
  <si>
    <t xml:space="preserve">    2. Rzeczowy majątek trwały</t>
  </si>
  <si>
    <t xml:space="preserve">    3. Finansowy majątek trwały</t>
  </si>
  <si>
    <t xml:space="preserve">    4. Należności długoterminowe</t>
  </si>
  <si>
    <t>II. Majątek obrotowy</t>
  </si>
  <si>
    <t xml:space="preserve">    1. Zapasy</t>
  </si>
  <si>
    <t xml:space="preserve">    2. Należności krótkoterminowe</t>
  </si>
  <si>
    <t xml:space="preserve">    3. Akcje (udziały) własne do zbycia</t>
  </si>
  <si>
    <t xml:space="preserve">    4. Papiery wartościowe przeznaczone do obrotu</t>
  </si>
  <si>
    <t xml:space="preserve">    5. Środki pieniężne</t>
  </si>
  <si>
    <t>III. Rozliczenia międzyokresowe</t>
  </si>
  <si>
    <t xml:space="preserve">     1. Z tytułu odroczonego podatku dochodowego</t>
  </si>
  <si>
    <t xml:space="preserve">     2. Pozostałe rozliczenia międzyokresowe</t>
  </si>
  <si>
    <t>A k t y w a,  r a z e m</t>
  </si>
  <si>
    <t>PASYWA</t>
  </si>
  <si>
    <t>I. Kapitał własny</t>
  </si>
  <si>
    <t xml:space="preserve">    1. Kapitał akcyjny</t>
  </si>
  <si>
    <t xml:space="preserve">    2. Należne wpłaty na poczet kapitału akcyjnego (wielkość ujemna)</t>
  </si>
  <si>
    <t xml:space="preserve">    3. Kapitał zapasowy</t>
  </si>
  <si>
    <t xml:space="preserve">    4. Kapitał rezerwowy z aktualizacji wyceny</t>
  </si>
  <si>
    <t xml:space="preserve">     5. Pozostałe kapitały rezerwowe</t>
  </si>
  <si>
    <t xml:space="preserve">     6. Różnice kursowe z przeliczenia oddziałów (zakładów)  zagranicznych</t>
  </si>
  <si>
    <t xml:space="preserve">     7. Niepodzielony zysk lub niepokryta strata z lat ubiegłych</t>
  </si>
  <si>
    <t xml:space="preserve">     8. Zysk (strata) netto</t>
  </si>
  <si>
    <t>II. Rezerwy</t>
  </si>
  <si>
    <t xml:space="preserve">     1. Rezerwy na podatek dochodowy</t>
  </si>
  <si>
    <t xml:space="preserve">     2. Pozostałe rezerwy</t>
  </si>
  <si>
    <t>III. Zobowiązania</t>
  </si>
  <si>
    <t xml:space="preserve">    1. Zobowiązania długoterminowe</t>
  </si>
  <si>
    <t xml:space="preserve">    2. Zobowiązania krótkoterminowe </t>
  </si>
  <si>
    <t>VI. Rozliczenia międzyokresowe i przychody przyszłych okresów</t>
  </si>
  <si>
    <t>P a s y w a,  r a z e m</t>
  </si>
  <si>
    <t>Wartość księgowa</t>
  </si>
  <si>
    <t>Liczba akcji</t>
  </si>
  <si>
    <t>Wartość księgowa na jedną akcję (w zł)</t>
  </si>
  <si>
    <t>Przewidywana liczba akcji</t>
  </si>
  <si>
    <t>Rozwodniona wartość księgowa na jedną akcję (w zł)</t>
  </si>
  <si>
    <t>Zobowiązania pozabilansowe</t>
  </si>
  <si>
    <t>a) łączna wartość udzielonych gwarancji i poręczeń</t>
  </si>
  <si>
    <t xml:space="preserve">    - na rzecz jednostek zależnych</t>
  </si>
  <si>
    <t xml:space="preserve">    - na rzecz jednostek stowarzyszonych</t>
  </si>
  <si>
    <t xml:space="preserve">    - na rzecz jednostki dominującej</t>
  </si>
  <si>
    <t xml:space="preserve">    - na rzecz innych jednostek</t>
  </si>
  <si>
    <t>b) pozostałe zobowiązania pozabilansowe (z tytułu)</t>
  </si>
  <si>
    <t xml:space="preserve">   -</t>
  </si>
  <si>
    <t>Zobowiązania pozabilansowe, razem</t>
  </si>
  <si>
    <t>RACHUNEK ZYSKÓW I STRAT</t>
  </si>
  <si>
    <t xml:space="preserve"> za okres  </t>
  </si>
  <si>
    <t>I. Przychody netto ze sprzedaży produktów, towarów i materiałów</t>
  </si>
  <si>
    <t xml:space="preserve">      1. Przychody netto ze sprzedaży produktów</t>
  </si>
  <si>
    <t xml:space="preserve">      2. Przychody netto ze sprzedaży towarów i materiałów</t>
  </si>
  <si>
    <t>II. Koszty sprzedanych produktów, towarów i materiałów</t>
  </si>
  <si>
    <t xml:space="preserve">      1. Koszt wytworzenia sprzedanych produktów</t>
  </si>
  <si>
    <t xml:space="preserve">      2. Wartość sprzedanych towarów i materiałów</t>
  </si>
  <si>
    <t>III. Zysk (strata) brutto na sprzedaży (I-II)</t>
  </si>
  <si>
    <t>IV. Koszty sprzedaży</t>
  </si>
  <si>
    <t>V. Koszty ogólnego zarządu</t>
  </si>
  <si>
    <t>VI. Zysk (strata) na sprzedaży (III-IV-V)</t>
  </si>
  <si>
    <t>VII. Pozostałe przychody operacyjne</t>
  </si>
  <si>
    <t>VIII. Pozostałe koszty operacyjne</t>
  </si>
  <si>
    <t>IX. Zysk (strata) na działalności operacyjnej (VI+VII-VIII)</t>
  </si>
  <si>
    <t>X. Przychody z akcji i udziałów w innych jednostkach</t>
  </si>
  <si>
    <t>XI. Przychody z pozostałego finansowego majątku trwałego</t>
  </si>
  <si>
    <t>XII. Pozostałe przychody finansowe</t>
  </si>
  <si>
    <t>XIII. Koszty finansowe</t>
  </si>
  <si>
    <t>XIV. Zysk (strata) na działalności gospodarczej (IX+X+XI+XII-XIII)</t>
  </si>
  <si>
    <t>XV. Wynik zdarzeń nadzwyczajnych (XV.1. - XV.2.)</t>
  </si>
  <si>
    <t xml:space="preserve">      1. Zyski nadzwyczajne</t>
  </si>
  <si>
    <t xml:space="preserve">      2. Straty nadzwyczajne</t>
  </si>
  <si>
    <t>XVI. Zysk (strata) brutto</t>
  </si>
  <si>
    <t>XVII. Podatek dochodowy</t>
  </si>
  <si>
    <t>XVIII. Pozostałe obowiązkowe zmniejszenia zysku (zwiększenia straty)</t>
  </si>
  <si>
    <t>XIX. Zysk (strata) netto</t>
  </si>
  <si>
    <t>Zysk (strata) netto (za 12 miesięcy)</t>
  </si>
  <si>
    <t xml:space="preserve">Średnia ważona liczba akcji zwykłych </t>
  </si>
  <si>
    <t>Zysk (strata) na jedną akcję zwykłą (w zł)</t>
  </si>
  <si>
    <t xml:space="preserve">Średnia ważona przewidywana liczba akcji zwykłych </t>
  </si>
  <si>
    <t>Rozwodniony zysk (strata) na jedną akcję zwykłą (w zł)</t>
  </si>
  <si>
    <t>ZESTAWIENIE ZMIAN W KAPITALE WŁASNYM</t>
  </si>
  <si>
    <t>I. Stan kapitału  własnego na początek okresu (BO)</t>
  </si>
  <si>
    <t>a) zmiany przyjętych zasad (polityki) rachunkowości</t>
  </si>
  <si>
    <t>b) korekty błędów  zasadniczych</t>
  </si>
  <si>
    <t>I.a. Stan kapitału  własnego na początek okresu  (BO), po uzgodnieniu do danych porównywalnych</t>
  </si>
  <si>
    <t>1. Stan kapitału  akcyjnego na początek okresu</t>
  </si>
  <si>
    <t>1.1. Zmiany stanu kapitału akcyjnego</t>
  </si>
  <si>
    <t>a) zwiększenia (z tytułu)</t>
  </si>
  <si>
    <t xml:space="preserve">    - emisji akcji</t>
  </si>
  <si>
    <t xml:space="preserve">    -</t>
  </si>
  <si>
    <t>b) zmniejszenia (z tytułu)</t>
  </si>
  <si>
    <t xml:space="preserve">    - umorzenia</t>
  </si>
  <si>
    <t>1.2. Stan kapitału  akcyjnego na koniec okresu</t>
  </si>
  <si>
    <t>2. Stan należnych wpłat na poczet kapitału akcyjnego na początek  okresu</t>
  </si>
  <si>
    <t>2.1. Zmiana stanu należnych wpłat na poczet kapitału akcyjnego</t>
  </si>
  <si>
    <t>a) zwiększenie</t>
  </si>
  <si>
    <t>b) zmniejszenie</t>
  </si>
  <si>
    <t>2.2. Stan należnych wpłat na poczet kapitału akcyjnego na koniec okresu</t>
  </si>
  <si>
    <t>3. Stan kapitału  zapasowego na początek okresu</t>
  </si>
  <si>
    <t>3.1. Zmiany stanu kapitału zapasowego</t>
  </si>
  <si>
    <t>a) zwiększenie (z tytułu)</t>
  </si>
  <si>
    <t xml:space="preserve">    - emisji akcji powyżej wartości nominalnej</t>
  </si>
  <si>
    <t xml:space="preserve">    - z podziału zysku (ustawowo)</t>
  </si>
  <si>
    <t xml:space="preserve">    - z podziału zysku (ponad wymaganą ustawowo minimalną wartość)</t>
  </si>
  <si>
    <t>b) zmniejszenie (z tytułu)</t>
  </si>
  <si>
    <t xml:space="preserve">    - pokrycia straty</t>
  </si>
  <si>
    <t>3.2. Stan kapitału zapasowego na koniec okresu</t>
  </si>
  <si>
    <t>4. Stan kapitału rezerwowego z aktualizacji wyceny na początek okresu</t>
  </si>
  <si>
    <t>4.1. Zmiany stanu kapitału rezerwowego z aktualizacji wyceny</t>
  </si>
  <si>
    <t xml:space="preserve">    - </t>
  </si>
  <si>
    <t>4.2. Stan kapitału rezerwowego z aktualizacji wyceny na koniec okresu</t>
  </si>
  <si>
    <t>5. Stan pozostałych kapitałów rezerwowych na początek okresu</t>
  </si>
  <si>
    <t>5.1. Zmiany stanu pozostałych kapitałów rezerwowych</t>
  </si>
  <si>
    <t>5.2. Stan pozostałych kapitałów rezerwowych na koniec okresu</t>
  </si>
  <si>
    <t>6. Różnice kursowe z przeliczenia oddziałów (zakładów) zagranicznych</t>
  </si>
  <si>
    <t>7. Stan niepodzielonego zysku lub niepokrytej straty z lat ubiegłych na początek okresu</t>
  </si>
  <si>
    <t>7.1. Stan niepodzielonego zysku z lat ubiegłych na początek okresu</t>
  </si>
  <si>
    <t>7.2. Stan niepodzielonego zysku z lat ubiegłych, na początek okresu, po uzgodnieniu do danych porównywalnych</t>
  </si>
  <si>
    <t xml:space="preserve">    - podziału zysku</t>
  </si>
  <si>
    <t>7.3. Stan niepodzielonego zysku z lat ubiegłych na koniec okresu</t>
  </si>
  <si>
    <t>7.4. Stan niepokrytej straty z lat ubiegłych na początek okresu</t>
  </si>
  <si>
    <t xml:space="preserve"> b) korekty błędów  zasadniczych</t>
  </si>
  <si>
    <t>7.5. Stan niepokrytej straty z lat ubiegłych na początek okresu, po uzgodnieniu do danych porównywalnych</t>
  </si>
  <si>
    <t xml:space="preserve">    - przeniesienia straty do pokrycia</t>
  </si>
  <si>
    <t>7.6. Stan niepokrytej straty z lat ubiegłych na koniec okresu</t>
  </si>
  <si>
    <t>7.7. Stan niepodzielonego zysku lub niepokrytej straty z lat ubiegłych na koniec okresu</t>
  </si>
  <si>
    <t>8. Wynik netto</t>
  </si>
  <si>
    <t>a) zysk netto</t>
  </si>
  <si>
    <t>b) strata netto</t>
  </si>
  <si>
    <t>II. Stan kapitału własnego na koniec okresu (BZ )</t>
  </si>
  <si>
    <t>RACHUNEK PRZEPŁYWU ŚRODKÓW PIENIĘŻNYCH</t>
  </si>
  <si>
    <t>za okres</t>
  </si>
  <si>
    <r>
      <t>A. PRZEPŁYWY PIENIĘŻNE NETTO Z DZIAŁALNOŚCI OPERACYJNEJ (I-II) - metoda bezpośrednia</t>
    </r>
    <r>
      <rPr>
        <b/>
        <sz val="8"/>
        <rFont val="Times New Roman CE"/>
        <family val="1"/>
      </rPr>
      <t xml:space="preserve"> *)</t>
    </r>
  </si>
  <si>
    <t>I. Wpływy z działalności operacyjnej</t>
  </si>
  <si>
    <t xml:space="preserve">      1. Wpływy ze sprzedaży:</t>
  </si>
  <si>
    <t xml:space="preserve">          a) produktów</t>
  </si>
  <si>
    <t xml:space="preserve">          b) towarów</t>
  </si>
  <si>
    <t xml:space="preserve">          c)  materiałów</t>
  </si>
  <si>
    <t xml:space="preserve">      2. Wpływy z tytułu pozostałych przychodów operacyjnych</t>
  </si>
  <si>
    <t xml:space="preserve">      3. Wpływy z tytułu zdarzeń nadzwyczajnych</t>
  </si>
  <si>
    <t xml:space="preserve">      4. Pozostałe wpływy</t>
  </si>
  <si>
    <t>II. Wydatki z tytułu działalności operacyjnej</t>
  </si>
  <si>
    <t xml:space="preserve">      1. Nabycie:</t>
  </si>
  <si>
    <t xml:space="preserve">         a) towarów</t>
  </si>
  <si>
    <t xml:space="preserve">         b) materiałów</t>
  </si>
  <si>
    <t xml:space="preserve">      2. Zużycie energii</t>
  </si>
  <si>
    <t xml:space="preserve">      3. Nabycie usług obcych</t>
  </si>
  <si>
    <t xml:space="preserve">      4. Podatki i opłaty</t>
  </si>
  <si>
    <t xml:space="preserve">      5. Wynagrodzenia</t>
  </si>
  <si>
    <t xml:space="preserve">      6. Zapłata podatku dochodowego</t>
  </si>
  <si>
    <t xml:space="preserve">      7. Wydatki z tytułu pozostałych kosztów operacyjnych</t>
  </si>
  <si>
    <t xml:space="preserve">      8. Wydatki z tytułu zdarzeń nadzwyczajnych</t>
  </si>
  <si>
    <t xml:space="preserve">      9. Pozostałe wydatki</t>
  </si>
  <si>
    <t>A. PRZEPŁYWY PIENIĘŻNE NETTO Z DZIAŁALNOŚCI OPERACYJNEJ (I+/-II)) - metoda pośrednia *)</t>
  </si>
  <si>
    <t>I. Zysk (strata) netto</t>
  </si>
  <si>
    <t>II. Korekty razem</t>
  </si>
  <si>
    <t xml:space="preserve">      1. Amortyzacja</t>
  </si>
  <si>
    <t xml:space="preserve">      2. (Zyski) straty z tytułu różnic kursowych</t>
  </si>
  <si>
    <t xml:space="preserve">      3. Odsetki i dywidendy</t>
  </si>
  <si>
    <t xml:space="preserve">      4. (Zysk) strata z tytułu działalności inwestycyjnej</t>
  </si>
  <si>
    <t xml:space="preserve">      5. Zmiana stanu pozostałych rezerw</t>
  </si>
  <si>
    <t xml:space="preserve">      6. Podatek dochodowy (wykazany w rachunku zysków i strat)</t>
  </si>
  <si>
    <t xml:space="preserve">      7. Podatek dochodowy zapłacony</t>
  </si>
  <si>
    <t xml:space="preserve">      8. Zmiana stanu zapasów</t>
  </si>
  <si>
    <t xml:space="preserve">      9. Zmiana stanu należności</t>
  </si>
  <si>
    <t xml:space="preserve">     10. Zmiana stanu zobowiązań krótkoterminowych (z wyjątkiem pożyczek i  kredytów)</t>
  </si>
  <si>
    <t xml:space="preserve">     11. Zmiana stanu rozliczeń międzyokresowych</t>
  </si>
  <si>
    <t xml:space="preserve">     12. Zmiana stanu przychodów przyszłych okresów</t>
  </si>
  <si>
    <t xml:space="preserve">     13. Pozostałe korekty</t>
  </si>
  <si>
    <t>B. PRZEPŁYWY PIENIĘŻNE NETTO Z DZIAŁALNOŚCI INWESTYCYJNEJ (I-II)</t>
  </si>
  <si>
    <t>I. Wpływy z działalności inwestycyjnej</t>
  </si>
  <si>
    <t xml:space="preserve">      1. Sprzedaż składników wartości niematerialnych i prawnych</t>
  </si>
  <si>
    <t xml:space="preserve">      2. Sprzedaż składników rzeczowego majątku trwałego</t>
  </si>
  <si>
    <t xml:space="preserve">      3. Sprzedaż składników finansowego majątku trwałego, w tym:</t>
  </si>
  <si>
    <t xml:space="preserve">       - w jednostkach zależnych</t>
  </si>
  <si>
    <t xml:space="preserve">       - w jednostkach stowarzyszonych</t>
  </si>
  <si>
    <t xml:space="preserve">       - w jednostce dominującej</t>
  </si>
  <si>
    <t xml:space="preserve">      4. Sprzedaż papierów wartościowych przeznaczonych do obrotu</t>
  </si>
  <si>
    <t xml:space="preserve">      5. Spłata udzielonych pożyczek długoterminowych</t>
  </si>
  <si>
    <t xml:space="preserve">      6. Otrzymane dywidendy</t>
  </si>
  <si>
    <t xml:space="preserve">      7. Otrzymane odsetki</t>
  </si>
  <si>
    <t xml:space="preserve">      8 . Pozostałe wpływy</t>
  </si>
  <si>
    <t>II. Wydatki z tytułu działalności inwestycyjnej</t>
  </si>
  <si>
    <t xml:space="preserve">      1. Nabycie składników wartości niematerialnych i prawnych</t>
  </si>
  <si>
    <t xml:space="preserve">      2. Nabycie składników rzeczowego majątku trwałego</t>
  </si>
  <si>
    <t xml:space="preserve">      3. Nabycie składników finansowego majątku trwałego, w tym:</t>
  </si>
  <si>
    <t xml:space="preserve">      - w jednostkach zależnych</t>
  </si>
  <si>
    <t xml:space="preserve">      - w jednostkach stowarzyszonych</t>
  </si>
  <si>
    <t xml:space="preserve">      - w jednostce dominującej</t>
  </si>
  <si>
    <t xml:space="preserve">      4. Nabycie akcji (udziałów) własnych</t>
  </si>
  <si>
    <t xml:space="preserve">      5. Nabycie papierów wartościowych przeznaczonych do obrotu</t>
  </si>
  <si>
    <t xml:space="preserve">      6. Udzielone pożyczki długoterminowe</t>
  </si>
  <si>
    <t xml:space="preserve">      7. Pozostałe wydatki</t>
  </si>
  <si>
    <t>C. PRZEPŁYWY PIENIĘŻNE NETTO Z DZIAŁALNOŚCI FINANSOWEJ (I-II)</t>
  </si>
  <si>
    <t>I. Wpływy z działalności finansowej</t>
  </si>
  <si>
    <t xml:space="preserve">      1. Zaciągnięcie długoterminowych kredytów i pożyczek</t>
  </si>
  <si>
    <t xml:space="preserve">      2. Emisja obligacji lub innych długoterminowych dłużnych papierów wartościowych</t>
  </si>
  <si>
    <t xml:space="preserve">      3. Zaciągnięcie krótkoterminowych kredytów i pożyczek </t>
  </si>
  <si>
    <t xml:space="preserve">      4. Emisja obligacji lub innych krótkoterminowych dłużnych papierów wartościowych</t>
  </si>
  <si>
    <t xml:space="preserve">      5. Wpływy z emisji akcji (udziałów) własnych </t>
  </si>
  <si>
    <t xml:space="preserve">      6. Dopłaty do kapitału</t>
  </si>
  <si>
    <t xml:space="preserve">      7. Pozostałe wpływy</t>
  </si>
  <si>
    <t>II. Wydatki z tytułu działalności finansowej</t>
  </si>
  <si>
    <t xml:space="preserve">      1. Spłata długoterminowych kredytów i pożyczek </t>
  </si>
  <si>
    <t xml:space="preserve">      2. Wykup obligacji lub innych długoterminowych dłużnych papierów wartościowych</t>
  </si>
  <si>
    <t xml:space="preserve">      3. Spłata krótkoterminowych kredytów bankowych i pożyczek</t>
  </si>
  <si>
    <t xml:space="preserve">      4. Wykup obligacji lub innych krótkoterminowych dłużnych papierów wartościowych</t>
  </si>
  <si>
    <t xml:space="preserve">      5. Koszty emisji akcji własnych</t>
  </si>
  <si>
    <t xml:space="preserve">      6. Umorzenie akcji (udziałów) własnych</t>
  </si>
  <si>
    <t xml:space="preserve">      7. Płatności dywidend i innych wypłat na rzecz właścicieli</t>
  </si>
  <si>
    <t xml:space="preserve">      8. Wypłaty z zysku dla osób zarządzających i nadzorujących</t>
  </si>
  <si>
    <t xml:space="preserve">      9. Wydatki na cele społecznie-użyteczne</t>
  </si>
  <si>
    <t xml:space="preserve">      10. Płatności zobowiązań z tytułu umów leasingu finansowego</t>
  </si>
  <si>
    <t xml:space="preserve">      11. Zapłacone odsetki</t>
  </si>
  <si>
    <t xml:space="preserve">      12. Pozostałe wydatki</t>
  </si>
  <si>
    <t>D. PRZEPŁYWY PIENIĘŻNE NETTO, RAZEM (A+/-B+/-C)</t>
  </si>
  <si>
    <t>E. BILANSOWA ZMIANA STANU ŚRODKÓW PIENIĘŻNYCH</t>
  </si>
  <si>
    <t xml:space="preserve">    - w  tym zmiana stanu środków pieniężnych z tytułu różnic kursowych od walut obcych</t>
  </si>
  <si>
    <t>F. ŚRODKI PIENIĘŻNE NA POCZĄTEK OKRESU</t>
  </si>
  <si>
    <t>G. ŚRODKI PIENIĘŻNE NA KONIEC OKRESU (F+/- D)</t>
  </si>
  <si>
    <t>NOTY OBJAŚNIAJĄCE</t>
  </si>
  <si>
    <t>Noty objaśniające do bilansu</t>
  </si>
  <si>
    <t>Nota 1.</t>
  </si>
  <si>
    <t>WARTOŚCI NIEMATERIALNE I PRAWNE</t>
  </si>
  <si>
    <t>a) rozliczane w czasie koszty organizacji poniesione przy założeniu lub późniejszym  rozszerzeniu spółki akcyjnej</t>
  </si>
  <si>
    <t>b) koszty prac rozwojowych</t>
  </si>
  <si>
    <t>c) nabyta wartość firmy</t>
  </si>
  <si>
    <t xml:space="preserve">d) nabyte koncesje, patenty, licencje i podobne wartości </t>
  </si>
  <si>
    <t>e) nabyte oprogramowanie komputerowe</t>
  </si>
  <si>
    <t>f) nabyte prawa wieczystego użytkowania gruntów</t>
  </si>
  <si>
    <t>g) pozostałe wartości niematerialne i prawne</t>
  </si>
  <si>
    <t>h) zaliczki na poczet wartości niematerialnych i prawnych</t>
  </si>
  <si>
    <t>Wartości niematerialne i prawne razem</t>
  </si>
  <si>
    <t>wartości niematerialne i prawne wg grup</t>
  </si>
  <si>
    <t>Nota 2.</t>
  </si>
  <si>
    <t>RZECZOWY MAJĄTEK TRWAŁY</t>
  </si>
  <si>
    <t>a) środki trwałe</t>
  </si>
  <si>
    <t xml:space="preserve">    - grunty własne</t>
  </si>
  <si>
    <t xml:space="preserve">    - budynki i budowle</t>
  </si>
  <si>
    <t xml:space="preserve">    - urządzenia techniczne i maszyny</t>
  </si>
  <si>
    <t xml:space="preserve">    - środki transportu</t>
  </si>
  <si>
    <t xml:space="preserve">    - pozostałe środki trwałe</t>
  </si>
  <si>
    <t>b) inwestycje rozpoczęte</t>
  </si>
  <si>
    <t>c) zaliczki na poczet inwestycji</t>
  </si>
  <si>
    <t>Rzeczowy majątek trwały, razem</t>
  </si>
  <si>
    <t>Srodki trwałe wg grup</t>
  </si>
  <si>
    <t>ŚRODKI TRWAŁE BILANSOWE (STRUKTURA WŁASNOŚCIOWA)</t>
  </si>
  <si>
    <t>a) własne</t>
  </si>
  <si>
    <t>b) używane na podstawie umowy najmu, dzierżawy lub innej umowy o podobnym charakterze, w tym:</t>
  </si>
  <si>
    <t>Środki trwałe bilansowe razem</t>
  </si>
  <si>
    <t>ŚRODKI TRWAŁE POZABILANSOWE</t>
  </si>
  <si>
    <t>używane na podstawie umowy najmu, dzierżawy lub innej umowy o podobnym charakterze, w tym:</t>
  </si>
  <si>
    <t xml:space="preserve">    - wartość gruntów użytkowanych wieczyście</t>
  </si>
  <si>
    <t xml:space="preserve">Środki trwałe pozabilansowe, razem </t>
  </si>
  <si>
    <t>Nota 3.</t>
  </si>
  <si>
    <t>FINANSOWY MAJĄTEK TRWAŁY</t>
  </si>
  <si>
    <t>a) akcje i udziały, w tym:</t>
  </si>
  <si>
    <t xml:space="preserve">    - w jednostkach zależnych</t>
  </si>
  <si>
    <t xml:space="preserve">    - w jednostkach stowarzyszonych</t>
  </si>
  <si>
    <t xml:space="preserve">    - w jednostce dominującej</t>
  </si>
  <si>
    <t>b) udzielone pożyczki długoterminowe, w tym:</t>
  </si>
  <si>
    <t xml:space="preserve">    - jednostkom zależnym</t>
  </si>
  <si>
    <t xml:space="preserve">    - jednostkom stowarzyszonym</t>
  </si>
  <si>
    <t xml:space="preserve">    - jednostce dominującej</t>
  </si>
  <si>
    <t>c) pozostałe papiery wartościowe, w tym:</t>
  </si>
  <si>
    <t xml:space="preserve">    - jednostek zależnych</t>
  </si>
  <si>
    <t xml:space="preserve">    - jednostek stowarzyszonych</t>
  </si>
  <si>
    <t xml:space="preserve">    - jednostki dominującej</t>
  </si>
  <si>
    <t>d) inne prawa majątkowe (wg rodzaju)</t>
  </si>
  <si>
    <t>e) pozostałe składniki finansowego majątku trwałego</t>
  </si>
  <si>
    <t>Finansowy majątek trwały, razem</t>
  </si>
  <si>
    <t>finansowy maj trw wg grup</t>
  </si>
  <si>
    <t>akcje/udziały</t>
  </si>
  <si>
    <t>UDZIELONE POŻYCZKI DŁUGOTERMINOWE (STRUKTURA WALUTOWA)</t>
  </si>
  <si>
    <t>a) w walucie polskiej</t>
  </si>
  <si>
    <t>b) w walutach obcych (wg walut i po przeliczeniu na zł)</t>
  </si>
  <si>
    <t>b1. jednostka/waluta    .............../................</t>
  </si>
  <si>
    <t xml:space="preserve">      tys. zł </t>
  </si>
  <si>
    <t>b2. jednostka/waluta    .............../...............</t>
  </si>
  <si>
    <t>b3. jednostka/waluta    .............../................</t>
  </si>
  <si>
    <t>......</t>
  </si>
  <si>
    <t xml:space="preserve">b4. pozostałe waluty w tys. zł </t>
  </si>
  <si>
    <t>Udzielone pożyczki długoterminowe, razem</t>
  </si>
  <si>
    <t>DŁUGOTERMINOWE PAPIERY WARTOŚCIOWE, UDZIAŁY I INNE PRAWA MAJĄTKOWE (STRUKTURA WALUTOWA)</t>
  </si>
  <si>
    <t>Długoterminowe papiery wartościowe oraz udziały i inne prawa majątkowe, razem</t>
  </si>
  <si>
    <t>KAPITAŁ AKCYJNY</t>
  </si>
  <si>
    <t>Wartość nominalna jednej akcji = ................zł</t>
  </si>
  <si>
    <t>DŁUGOTERMINOWE PAPIERY WARTOŚCIOWE, UDZIAŁY I INNE PRAWA MAJĄTKOWE (WG ZBYWALNOŚCI)</t>
  </si>
  <si>
    <t>Seria/ emisja</t>
  </si>
  <si>
    <t>Rodzaj akcji</t>
  </si>
  <si>
    <t>Rodzaj uprzywilejowania</t>
  </si>
  <si>
    <t>Wartość serii/emisji wg wartości nominalnej</t>
  </si>
  <si>
    <t>Sposób pokrycia kapitału</t>
  </si>
  <si>
    <t>Data rejestracji</t>
  </si>
  <si>
    <t>Prawo do dywidendy (od daty)</t>
  </si>
  <si>
    <t>A. Z nieograniczoną zbywalnością, notowane na giełdach (wartość bilansowa)</t>
  </si>
  <si>
    <t xml:space="preserve">    a) akcje (wartość bilansowa):</t>
  </si>
  <si>
    <t xml:space="preserve">        - korekty aktualizujące wartość (saldo)</t>
  </si>
  <si>
    <t xml:space="preserve">        - wartość według cen nabycia</t>
  </si>
  <si>
    <t xml:space="preserve">    b) obligacje (wartość bilansowa):</t>
  </si>
  <si>
    <t>Liczba akcji razem</t>
  </si>
  <si>
    <t>Kapitał akcyjny razem</t>
  </si>
  <si>
    <t xml:space="preserve">    c) inne - wg grup rodzajowych (wartość bilansowa):</t>
  </si>
  <si>
    <t xml:space="preserve">       c1 ...</t>
  </si>
  <si>
    <t xml:space="preserve">       ...</t>
  </si>
  <si>
    <t xml:space="preserve">B. Z nieograniczoną zbywalnością, znajdujące się w regulowanym obrocie pozagiełdowym (wartość bilansowa)          </t>
  </si>
  <si>
    <t xml:space="preserve">   a) akcje (wartość bilansowa):</t>
  </si>
  <si>
    <t xml:space="preserve">    - korekty aktualizujące wartość (saldo)</t>
  </si>
  <si>
    <t xml:space="preserve">    - wartość według cen nabycia</t>
  </si>
  <si>
    <t xml:space="preserve">   b) obligacje (wartość bilansowa):</t>
  </si>
  <si>
    <t xml:space="preserve">     - korekty aktualizujące wartość (saldo)</t>
  </si>
  <si>
    <t xml:space="preserve">     - wartość według cen nabycia</t>
  </si>
  <si>
    <t xml:space="preserve">   c) inne - wg grup rodzajowych (wartość bilansowa):</t>
  </si>
  <si>
    <t>C. Z nieograniczoną zbywalnością, nie notowane na giełdach i nie znajdujące się w regulowanym obrocie     pozagiełdowym (wartość bilansowa)</t>
  </si>
  <si>
    <t>D. Z ograniczoną zbywalnością (wartość bilansowa)</t>
  </si>
  <si>
    <t xml:space="preserve">    a) akcje i udziały (wartość bilansowa):</t>
  </si>
  <si>
    <t>Wartość według cen nabycia, razem</t>
  </si>
  <si>
    <t>Korekty aktualizujące wartość (saldo), razem</t>
  </si>
  <si>
    <t>Wartość bilansowa, razem</t>
  </si>
  <si>
    <t>INNE SKŁADNIKI FINANSOWEGO MAJĄTKU TRWAŁEGO (STRUKTURA WALUTOWA)</t>
  </si>
  <si>
    <t>Inne składniki finansowego majątku trwałego, razem</t>
  </si>
  <si>
    <t>Nota 4.</t>
  </si>
  <si>
    <t>NALEŻNOŚCI DŁUGOTERMINOWE</t>
  </si>
  <si>
    <t>a) należności długoterminowe z tytułu dostaw, robót i usług, w tym:</t>
  </si>
  <si>
    <t xml:space="preserve">    - od jednostek zależnych</t>
  </si>
  <si>
    <t xml:space="preserve">    - od jednostek stowarzyszonych</t>
  </si>
  <si>
    <t xml:space="preserve">    - od jednostki dominującej</t>
  </si>
  <si>
    <t>b) pozostałe należności długoterminowe, w tym:</t>
  </si>
  <si>
    <t>Należności długoterminowe netto</t>
  </si>
  <si>
    <t>c) rezerwy na należności (wielkość dodatnia)</t>
  </si>
  <si>
    <t>Należności długoterminowe brutto</t>
  </si>
  <si>
    <t>ZMIANA STANU NALEŻNOŚCI DŁUGOTERMINOWYCH</t>
  </si>
  <si>
    <t>a) stan na początek okresu</t>
  </si>
  <si>
    <t>b) zwiększenia (z tytułu)</t>
  </si>
  <si>
    <t>c) zmniejszenia (z tytułu)</t>
  </si>
  <si>
    <t>Stan należności długoterminowych na koniec okresu</t>
  </si>
  <si>
    <t>ZMIANA STANU REZERW NA NALEŻNOŚCI DŁUGOTERMINOWE</t>
  </si>
  <si>
    <t>c) wykorzystanie (z tytułu)</t>
  </si>
  <si>
    <t>d) rozwiązanie z (tytułu)</t>
  </si>
  <si>
    <t>Stan rezerw na należności długoterminowe na koniec okresu</t>
  </si>
  <si>
    <t xml:space="preserve">NALEŻNOŚCI DŁUGOTERMINOWE (STRUKTURA WALUTOWA) </t>
  </si>
  <si>
    <t>b) w walutach obcych  (wg walut i po przeliczeniu na zł)</t>
  </si>
  <si>
    <t>Należności długoterminowe, razem</t>
  </si>
  <si>
    <t>Nota 5.</t>
  </si>
  <si>
    <t>ZAPASY</t>
  </si>
  <si>
    <t>a) materiały</t>
  </si>
  <si>
    <t>b) półprodukty i produkty w toku</t>
  </si>
  <si>
    <t>c) produkty gotowe</t>
  </si>
  <si>
    <t>d) towary</t>
  </si>
  <si>
    <t>e) zaliczki na poczet dostaw</t>
  </si>
  <si>
    <t>Zapasy, razem</t>
  </si>
  <si>
    <t>Nota 6.</t>
  </si>
  <si>
    <t>NALEŻNOŚCI KRÓTKOTERMINOWE</t>
  </si>
  <si>
    <t>a) należności z tytułu dostaw, robót i usług, w tym:</t>
  </si>
  <si>
    <t>b) pozostałe należności od jednostek zależnych</t>
  </si>
  <si>
    <t>c) pozostałe należności od jednostek stowarzyszonych</t>
  </si>
  <si>
    <t>d) pozostałe należności od jednostki dominującej</t>
  </si>
  <si>
    <t>e) należności z tytułu podatków, dotacji i ubezpieczeń społecznych</t>
  </si>
  <si>
    <t>f) należności z tytułu dywidend i innych udziałów w zyskach</t>
  </si>
  <si>
    <t>g) pozostałe należności</t>
  </si>
  <si>
    <t>h) należności dochodzone na drodze sądowej, nie objęte rezerwą</t>
  </si>
  <si>
    <t xml:space="preserve">Należności krótkoterminowe netto </t>
  </si>
  <si>
    <t>i) rezerwy na należności (wielkość dodatnia)</t>
  </si>
  <si>
    <t>Należności krótkoterminowe brutto</t>
  </si>
  <si>
    <t>ZMIANA STANU REZERW NA NALEŻNOŚCI KRÓTKOTERMINOWE</t>
  </si>
  <si>
    <t>ZOBOWIĄZANIA DŁUGOTERMINOWE Z TYTUŁU WYEMITOWANYCH DŁUŻNYCH PAPIERÓW WARTOŚCIOWYCH</t>
  </si>
  <si>
    <t>Dłużne papiery wartościowe wg rodzaju</t>
  </si>
  <si>
    <t>Wartość nominalna</t>
  </si>
  <si>
    <t>Warunki oprocentowania</t>
  </si>
  <si>
    <t>Termin wykupu</t>
  </si>
  <si>
    <t>Gwarancje/ zabezpieczenia</t>
  </si>
  <si>
    <t>Dodatkowe prawa</t>
  </si>
  <si>
    <t>Stan rezerw na należności krótkoterminowe na koniec okresu</t>
  </si>
  <si>
    <t>NALEŻNOŚCI KRÓTKOTERMINOWE  (STRUKTURA WALUTOWA)</t>
  </si>
  <si>
    <t>Należności krótkoterminowe, razem</t>
  </si>
  <si>
    <t>NALEŻNOŚCI Z TYTUŁU DOSTAW, ROBÓT I USŁUG (BRUTTO) - O POZOSTAŁYM OD DNIA BILANSOWEGO OKRESIE  SPŁATY:</t>
  </si>
  <si>
    <t>a) do 1 miesiąca</t>
  </si>
  <si>
    <t>b) powyżej 1 miesiąca do 3 miesięcy</t>
  </si>
  <si>
    <t>c) powyżej 3 miesięcy do 6 miesięcy</t>
  </si>
  <si>
    <t>d) powyżej 6 miesięcy do 1 roku</t>
  </si>
  <si>
    <t>e) powyżej 1 roku</t>
  </si>
  <si>
    <t>f) należności przeterminowane</t>
  </si>
  <si>
    <t>Należności z tytułu dostaw, robót i usług, razem (brutto)</t>
  </si>
  <si>
    <t>g) rezerwa na należności z tytułu dostaw robót i usług (wielkość ujemna)</t>
  </si>
  <si>
    <t>Należności z tytułu dostaw, robót i usług, razem (netto)</t>
  </si>
  <si>
    <t>NALEŻNOŚCI Z TYTUŁU DOSTAW, ROBÓT I USŁUG, PRZETERMINOWANE (BRUTTO) -  Z PODZIAŁEM NA NALEŻNOŚCI NIE SPŁACONE W OKRESIE:</t>
  </si>
  <si>
    <t xml:space="preserve">Należności z tytułu dostaw, robót i usług, przeterminowane, razem (brutto) </t>
  </si>
  <si>
    <t>f) rezerwa na należności z tytułu dostaw robót i usług, przeterminowane (wielkość ujemna)</t>
  </si>
  <si>
    <t xml:space="preserve">Należności z tytułu dostaw, robót i usług, przeterminowane, razem (netto) </t>
  </si>
  <si>
    <t>Nota 7.</t>
  </si>
  <si>
    <t xml:space="preserve">Nota 8. </t>
  </si>
  <si>
    <t>Dłużne papiery wartościowe wg. rodzaju</t>
  </si>
  <si>
    <t>PAPIERY WARTOŚCIOWE PRZEZNACZONE DO OBROTU, UDZIAŁY I INNE PRAWA MAJĄTKOWE</t>
  </si>
  <si>
    <t>a) udziały i akcje, w tym:</t>
  </si>
  <si>
    <t>AKCJE (UDZIAłY) EMITENTA BĘDĄCE WŁASNOŚCIĄ JEDNOSTEK ZALEŻNYCH</t>
  </si>
  <si>
    <t>Nazwa (firma) jednostki, siedziba</t>
  </si>
  <si>
    <t>Liczba</t>
  </si>
  <si>
    <t>Wartość wg ceny nabycia</t>
  </si>
  <si>
    <t>Wartość bilansowa</t>
  </si>
  <si>
    <t>b) pozostałe papiery wartościowe, w tym:</t>
  </si>
  <si>
    <t>c) inne prawa majątkowe (wg rodzaju)</t>
  </si>
  <si>
    <t>Papiery wartościowe przeznaczone do obrotu oraz udziały i inne prawa majątkowe, razem</t>
  </si>
  <si>
    <t>PAPIERY WARTOŚCIOWE PRZEZNACZONE DO OBROTU,  UDZIAŁY I INNE PRAWA MAJĄTKOWE (STRUKTURA WALUTOWA)</t>
  </si>
  <si>
    <t>PAPIERY WARTOŚCIOWE PRZEZNACZONE DO OBROTU, UDZIAŁY I INNE PRAWA MAJĄTKOWE (WG ZBYWALNOŚCI)</t>
  </si>
  <si>
    <t xml:space="preserve">        - wartość rynkowa</t>
  </si>
  <si>
    <t>B. Z nieograniczoną zbywalnością, znajdujące się w regulowanym obrocie pozagiełdowym (wartość bilansowa)</t>
  </si>
  <si>
    <t xml:space="preserve"> a) akcje (wartość bilansowa):</t>
  </si>
  <si>
    <t xml:space="preserve">     - wartość rynkowa</t>
  </si>
  <si>
    <t>b) obligacje (wartość bilansowa):</t>
  </si>
  <si>
    <t>C. Z nieograniczoną zbywalnością, nie notowane na giełdach i nie znajdujące się w regulowanym obrocie pozagiełdowym (wartość bilansowa)</t>
  </si>
  <si>
    <t xml:space="preserve">        - oszacowana wartość rynkowa</t>
  </si>
  <si>
    <t>Wartość rynkowa / oszacowana wartość rynkowa, razem</t>
  </si>
  <si>
    <t xml:space="preserve">Nota 9. </t>
  </si>
  <si>
    <t>ŚRODKI PIENIĘŻNE</t>
  </si>
  <si>
    <t>a) środki pieniężne w kasie</t>
  </si>
  <si>
    <t>b) środki pieniężne na rachunkach bankowych</t>
  </si>
  <si>
    <t>c) inne środki pieniężne</t>
  </si>
  <si>
    <t>Środki pieniężne, razem</t>
  </si>
  <si>
    <t>ŚRODKI PIENIĘŻNE (STRUKTURA WALUTOWA)</t>
  </si>
  <si>
    <t xml:space="preserve"> Środki pieniężne, razem</t>
  </si>
  <si>
    <t>Nota 10.</t>
  </si>
  <si>
    <t>ZMIANA STANU ROZLICZEŃ MIĘDZYOKRESOWYCH Z TYTUŁU ODROCZONEGO PODATKU DOCHODOWEGO</t>
  </si>
  <si>
    <t>Stan rozliczeń międzyokresowych z tytułu odroczonego podatku dochodowego na początek okresu</t>
  </si>
  <si>
    <t>Stan rozliczeń międzyokresowych z tytułu odroczonego podatku  dochodowego  na koniec okresu</t>
  </si>
  <si>
    <t>Rozliczenia międzyokresowe razem</t>
  </si>
  <si>
    <t>POZOSTAŁE ROZLICZENIA MIĘDZYOKRESOWE</t>
  </si>
  <si>
    <t>a) czynne rozliczenia międzyokresowe kosztów, w tym:</t>
  </si>
  <si>
    <t>b) inne rozliczenia międzyokresowe, w tym:</t>
  </si>
  <si>
    <t>Rozliczenia międzyokresowe, razem</t>
  </si>
  <si>
    <t>Nota 12.</t>
  </si>
  <si>
    <t>KAPITAŁ ZAPASOWY</t>
  </si>
  <si>
    <t>a) ze sprzedaży akcji powyżej ich wartości nominalnej</t>
  </si>
  <si>
    <t>b) utworzony ustawowo</t>
  </si>
  <si>
    <t>c) utworzony zgodnie ze statutem / umową, ponad wymaganą ustawowo (minimalną) wartość</t>
  </si>
  <si>
    <t>d) z dopłat akcjonariuszy / wspólników</t>
  </si>
  <si>
    <t>e) inny</t>
  </si>
  <si>
    <t>Kapitał zapasowy, razem</t>
  </si>
  <si>
    <t>Nota 13.</t>
  </si>
  <si>
    <t>POZOSTAŁE KAPITAŁY REZERWOWE (WEDŁUG CELU PRZEZNACZENIA)</t>
  </si>
  <si>
    <t xml:space="preserve">   - </t>
  </si>
  <si>
    <t>Pozostałe kapitały rezerwowe, razem</t>
  </si>
  <si>
    <t>Nota 14.</t>
  </si>
  <si>
    <t>NIEPODZIELONY ZYSK LUB NIEPOKRYTA STRATA Z LAT UBIEGŁYCH</t>
  </si>
  <si>
    <t>a) niepodzielony zysk (wartość dodatnia)</t>
  </si>
  <si>
    <t>b) niepokryta strata (wartość ujemna)</t>
  </si>
  <si>
    <t>Niepodzielony zysk lub niepokryta strata z lat ubiegłych</t>
  </si>
  <si>
    <t>Nota 15.</t>
  </si>
  <si>
    <t>ZMIANA STANU REZERW NA PODATEK DOCHODOWY</t>
  </si>
  <si>
    <t>Stan rezerw na podatek dochodowy na początek okresu</t>
  </si>
  <si>
    <t>Stan rezerw na podatek dochodowy na koniec okresu</t>
  </si>
  <si>
    <t>Nota 16.</t>
  </si>
  <si>
    <t>POZOSTAŁE REZERWY (WG TYTUŁÓW):</t>
  </si>
  <si>
    <t>Pozostałe rezerwy, razem</t>
  </si>
  <si>
    <t>ZMIANA STANU POZOSTAŁYCH REZERW (Z WYŁĄCZENIEM REZERW NA NALEŻNOŚCI)</t>
  </si>
  <si>
    <t xml:space="preserve"> Stan pozostałych rezerw na początek okresu (wg tytułów)</t>
  </si>
  <si>
    <t>a) utworzenie (z tytułu)</t>
  </si>
  <si>
    <t>b) wykorzystanie (z tytułu)</t>
  </si>
  <si>
    <t>c) rozwiązanie (z tytułu)</t>
  </si>
  <si>
    <t>Stan pozostałych rezerw na koniec okresu (według tytułów)</t>
  </si>
  <si>
    <t>Stan pozostałych rezerw na koniec okresu, razem</t>
  </si>
  <si>
    <t>Nota 17.</t>
  </si>
  <si>
    <t>ZOBOWIĄZANIA DŁUGOTERMINOWE</t>
  </si>
  <si>
    <t>a) długoterminowe kredyty bankowe, w tym:</t>
  </si>
  <si>
    <t>b) długoterminowe pożyczki, w tym:</t>
  </si>
  <si>
    <t>c) zobowiązania z tytułu wyemitowanych długoterminowych dłużnych papierów wartościowych</t>
  </si>
  <si>
    <t>d) zobowiązania z tytułu innych papierów wartościowych i praw majątkowych</t>
  </si>
  <si>
    <t>e) zobowiązania z tytułu umów leasingu finansowego</t>
  </si>
  <si>
    <t>f) pozostałe zobowiązania długoterminowe, w tym:</t>
  </si>
  <si>
    <t>Zobowiązania długoterminowe, razem</t>
  </si>
  <si>
    <t>ZOBOWIĄZANIA DŁUGOTERMINOWE, O POZOSTAŁYM OD DNIA  BILANSOWEGO  OKRESIE SPŁATY</t>
  </si>
  <si>
    <t>a) powyżej 1 roku do 3 lat</t>
  </si>
  <si>
    <t>b) powyżej 3 do 5 lat</t>
  </si>
  <si>
    <t>c) powyżej 5 lat</t>
  </si>
  <si>
    <t>ZOBOWIĄZANIA DŁUGOTERMINOWE (STRUKTURA WALUTOWA)</t>
  </si>
  <si>
    <t>zobowiązania dłuterminowe z tytułu kredytów bankowych i pożyczek</t>
  </si>
  <si>
    <t>zobowiązania dłuterminowe z tytułu wyemitowanych dłużnych pap. wart.</t>
  </si>
  <si>
    <t>Nota 18.</t>
  </si>
  <si>
    <t>ZOBOWIĄZANIA KRÓTKOTERMINOWE</t>
  </si>
  <si>
    <t>a) kredyty bankowe, w tym:</t>
  </si>
  <si>
    <t>b) pożyczki, w tym:</t>
  </si>
  <si>
    <t>c) zobowiązania z tytułu wyemitowanych krótkoterminowych dłużnych papierów wartościowych</t>
  </si>
  <si>
    <t>e) zobowiązania z tytułu dostaw i usług, w tym:</t>
  </si>
  <si>
    <t xml:space="preserve">    - wobec jednostek zależnych</t>
  </si>
  <si>
    <t xml:space="preserve">    - wobec jednostek stowarzyszonych</t>
  </si>
  <si>
    <t xml:space="preserve">    - wobec jednostki dominującej</t>
  </si>
  <si>
    <t>f) zaliczki otrzymane na poczet dostaw</t>
  </si>
  <si>
    <t>g) zobowiązania wekslowe</t>
  </si>
  <si>
    <t>h) zobowiązania z tytułu podatków, ceł i ubezpieczeń społecznych</t>
  </si>
  <si>
    <t>i) zobowiązania z tytułu dywidend</t>
  </si>
  <si>
    <t>j) zobowiązania z tytułu wynagrodzeń</t>
  </si>
  <si>
    <t>k) zobowiązania długoterminowe w okresie spłaty, w tym:</t>
  </si>
  <si>
    <t xml:space="preserve">    - z tytułu kredytów bankowych i pożyczek</t>
  </si>
  <si>
    <t>l) fundusze specjalne</t>
  </si>
  <si>
    <t>m) pozostałe zobowiązania krótkoterminowe, w tym:</t>
  </si>
  <si>
    <t>Zobowiązania krótkoterminowe, razem</t>
  </si>
  <si>
    <t>ZOBOWIĄZANIA KRÓTKOTERMINOWE (STRUKTURA WALUTOWA)</t>
  </si>
  <si>
    <t>zobowiązania krótkotrminowez tyt kred i poż bank</t>
  </si>
  <si>
    <t>zobowiązania krótkotrminowe z tyt wyemitow dłużnych pap wart</t>
  </si>
  <si>
    <t>FUNDUSZE SPECJALNE (Z PODZIAŁEM NA TYTUŁY)</t>
  </si>
  <si>
    <t>Fundusze specjalne, razem</t>
  </si>
  <si>
    <t>Nota 19.</t>
  </si>
  <si>
    <t>ROZLICZENIA MIĘDZYOKRESOWE I PRZYCHODY PRZYSZŁYCH OKRESÓW</t>
  </si>
  <si>
    <t>a) bierne rozliczenia międzyokresowe kosztów, w tym:</t>
  </si>
  <si>
    <t>b) przychody przyszłych okresów, w tym:</t>
  </si>
  <si>
    <t xml:space="preserve">    - niezrealizowane różnice kursowe</t>
  </si>
  <si>
    <t>Rozliczenia międzyokresowe i przychody przyszłych okresów, razem</t>
  </si>
  <si>
    <t>Noty objaśniające do rachunku zysków i strat</t>
  </si>
  <si>
    <t>Nota 20.</t>
  </si>
  <si>
    <t>PRZYCHODY NETTO ZE SPRZEDAŻY PRODUKTÓW (STRUKTURA RZECZOWA - RODZAJE DZIAŁALNOŚCI)</t>
  </si>
  <si>
    <t>Przychody netto ze sprzedaży produktów, razem</t>
  </si>
  <si>
    <t>PRZYCHODY NETTO ZE SPRZEDAŻY PRODUKTÓW (STRUKTURA TERYTORIALNA)</t>
  </si>
  <si>
    <t>a) kraj</t>
  </si>
  <si>
    <t>b) eksport</t>
  </si>
  <si>
    <t>Nota 21.</t>
  </si>
  <si>
    <t>PRZYCHODY NETTO ZE SPRZEDAŻY TOWARÓW I MATERIAŁÓW (STRUKTURA RZECZOWA - RODZAJE DZIAŁALNOŚCI)</t>
  </si>
  <si>
    <t xml:space="preserve">Przychody netto ze sprzedaży towarów i materiałów, razem </t>
  </si>
  <si>
    <t>PRZYCHODY NETTO ZE SPRZEDAŻY TOWARÓW I MATERIAŁÓW (STRUKTURA TERYTORIALNA)</t>
  </si>
  <si>
    <t>Przychody netto ze sprzedaży towarów i materiałów, razem</t>
  </si>
  <si>
    <t>Nota 22.</t>
  </si>
  <si>
    <t>KOSZTY WEDŁUG RODZAJU</t>
  </si>
  <si>
    <t>a) zużycie materiałów i energii</t>
  </si>
  <si>
    <t>b) usługi obce</t>
  </si>
  <si>
    <t>c) podatki i opłaty</t>
  </si>
  <si>
    <t>d) wynagrodzenia</t>
  </si>
  <si>
    <t>e) świadczenia na rzecz pracowników</t>
  </si>
  <si>
    <t>f) amortyzacja</t>
  </si>
  <si>
    <t>g) pozostałe</t>
  </si>
  <si>
    <t>Koszty według rodzaju, razem</t>
  </si>
  <si>
    <t>Zmiana stanu zapasów i rozliczeń międzyokresowych</t>
  </si>
  <si>
    <t>Koszty sprzedaży (wielkość ujemna)</t>
  </si>
  <si>
    <t>Koszty ogólnego zarządu (wielkość ujemna)</t>
  </si>
  <si>
    <t>Koszt wytworzenia sprzedanych produktów</t>
  </si>
  <si>
    <t>Nota 23.</t>
  </si>
  <si>
    <t>POZOSTAŁE PRZYCHODY OPERACYJNE</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</si>
</sst>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Red]\-#,##0"/>
    <numFmt numFmtId="166" formatCode="#,##0.00;\-#,##0.00"/>
    <numFmt numFmtId="167" formatCode="#,##0.00;[Red]\-#,##0.00"/>
    <numFmt numFmtId="168" formatCode="0,000"/>
    <numFmt numFmtId="169" formatCode="#,##0.0"/>
  </numFmts>
  <fonts count="33">
    <font>
      <sz val="10"/>
      <name val="Arial CE"/>
      <family val="0"/>
    </font>
    <font>
      <b/>
      <sz val="10"/>
      <name val="Arial CE"/>
      <family val="0"/>
    </font>
    <font>
      <i/>
      <sz val="10"/>
      <name val="Arial CE"/>
      <family val="0"/>
    </font>
    <font>
      <b/>
      <i/>
      <sz val="10"/>
      <name val="Arial CE"/>
      <family val="0"/>
    </font>
    <font>
      <sz val="10"/>
      <name val="Times New Roman CE"/>
      <family val="0"/>
    </font>
    <font>
      <b/>
      <sz val="10"/>
      <name val="Times New Roman CE"/>
      <family val="0"/>
    </font>
    <font>
      <sz val="8"/>
      <name val="Times New Roman CE"/>
      <family val="0"/>
    </font>
    <font>
      <b/>
      <sz val="9"/>
      <name val="Times New Roman CE"/>
      <family val="0"/>
    </font>
    <font>
      <sz val="9"/>
      <name val="Times New Roman CE"/>
      <family val="0"/>
    </font>
    <font>
      <sz val="9"/>
      <color indexed="8"/>
      <name val="Times New Roman CE"/>
      <family val="0"/>
    </font>
    <font>
      <b/>
      <sz val="20"/>
      <name val="Times New Roman CE"/>
      <family val="0"/>
    </font>
    <font>
      <b/>
      <sz val="9"/>
      <color indexed="8"/>
      <name val="Times New Roman CE"/>
      <family val="0"/>
    </font>
    <font>
      <b/>
      <sz val="10"/>
      <color indexed="8"/>
      <name val="Times New Roman"/>
      <family val="0"/>
    </font>
    <font>
      <b/>
      <sz val="9"/>
      <name val="Arial CE"/>
      <family val="0"/>
    </font>
    <font>
      <sz val="9"/>
      <name val="Arial CE"/>
      <family val="0"/>
    </font>
    <font>
      <sz val="12"/>
      <name val="Times New Roman CE"/>
      <family val="0"/>
    </font>
    <font>
      <sz val="9"/>
      <name val="Helv PL"/>
      <family val="0"/>
    </font>
    <font>
      <sz val="10"/>
      <color indexed="8"/>
      <name val="Times New Roman"/>
      <family val="0"/>
    </font>
    <font>
      <b/>
      <sz val="13"/>
      <name val="Times New Roman CE"/>
      <family val="1"/>
    </font>
    <font>
      <sz val="9"/>
      <color indexed="8"/>
      <name val="Times New Roman"/>
      <family val="0"/>
    </font>
    <font>
      <b/>
      <sz val="13"/>
      <color indexed="8"/>
      <name val="Times New Roman CE"/>
      <family val="1"/>
    </font>
    <font>
      <sz val="13"/>
      <color indexed="8"/>
      <name val="Times New Roman CE"/>
      <family val="0"/>
    </font>
    <font>
      <sz val="13"/>
      <name val="Arial CE"/>
      <family val="0"/>
    </font>
    <font>
      <sz val="13"/>
      <name val="Times New Roman CE"/>
      <family val="0"/>
    </font>
    <font>
      <b/>
      <sz val="8"/>
      <color indexed="8"/>
      <name val="Times New Roman CE"/>
      <family val="0"/>
    </font>
    <font>
      <b/>
      <sz val="8"/>
      <name val="Times New Roman CE"/>
      <family val="0"/>
    </font>
    <font>
      <sz val="8"/>
      <color indexed="8"/>
      <name val="Times New Roman CE"/>
      <family val="0"/>
    </font>
    <font>
      <sz val="8"/>
      <name val="Arial CE"/>
      <family val="0"/>
    </font>
    <font>
      <b/>
      <sz val="8"/>
      <name val="Arial CE"/>
      <family val="0"/>
    </font>
    <font>
      <b/>
      <sz val="13"/>
      <name val="Arial CE"/>
      <family val="0"/>
    </font>
    <font>
      <b/>
      <sz val="13"/>
      <color indexed="8"/>
      <name val="Times New Roman"/>
      <family val="0"/>
    </font>
    <font>
      <sz val="7"/>
      <name val="Times New Roman CE"/>
      <family val="1"/>
    </font>
    <font>
      <sz val="6"/>
      <name val="Times New Roman CE"/>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gray0625"/>
    </fill>
    <fill>
      <patternFill patternType="gray0625">
        <bgColor indexed="9"/>
      </patternFill>
    </fill>
  </fills>
  <borders count="86">
    <border>
      <left/>
      <right/>
      <top/>
      <bottom/>
      <diagonal/>
    </border>
    <border>
      <left style="thin"/>
      <right style="thin"/>
      <top style="thin"/>
      <bottom style="thin"/>
    </border>
    <border>
      <left style="medium"/>
      <right style="thin"/>
      <top style="thin"/>
      <bottom style="thin"/>
    </border>
    <border>
      <left>
        <color indexed="63"/>
      </left>
      <right style="thin"/>
      <top style="thin"/>
      <bottom>
        <color indexed="63"/>
      </bottom>
    </border>
    <border>
      <left>
        <color indexed="63"/>
      </left>
      <right style="medium"/>
      <top style="thin"/>
      <bottom>
        <color indexed="63"/>
      </bottom>
    </border>
    <border>
      <left style="medium"/>
      <right style="thin"/>
      <top style="thin"/>
      <bottom style="medium"/>
    </border>
    <border>
      <left style="medium"/>
      <right>
        <color indexed="63"/>
      </right>
      <top style="medium"/>
      <bottom>
        <color indexed="63"/>
      </bottom>
    </border>
    <border>
      <left style="medium"/>
      <right style="medium"/>
      <top style="medium"/>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medium"/>
    </border>
    <border>
      <left style="thin"/>
      <right style="thin"/>
      <top style="thin"/>
      <bottom style="medium"/>
    </border>
    <border>
      <left>
        <color indexed="63"/>
      </left>
      <right style="medium"/>
      <top style="thin"/>
      <bottom style="medium"/>
    </border>
    <border>
      <left style="thin"/>
      <right style="medium"/>
      <top style="thin"/>
      <bottom style="thin"/>
    </border>
    <border>
      <left style="thin"/>
      <right style="medium"/>
      <top style="thin"/>
      <bottom style="medium"/>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color indexed="63"/>
      </left>
      <right style="thick"/>
      <top style="thick"/>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color indexed="63"/>
      </right>
      <top style="medium"/>
      <bottom>
        <color indexed="63"/>
      </bottom>
    </border>
    <border>
      <left>
        <color indexed="63"/>
      </left>
      <right style="medium"/>
      <top style="medium"/>
      <bottom>
        <color indexed="63"/>
      </bottom>
    </border>
    <border>
      <left style="thick"/>
      <right style="thick"/>
      <top style="thick"/>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medium"/>
      <top>
        <color indexed="63"/>
      </top>
      <bottom style="thin"/>
    </border>
    <border>
      <left>
        <color indexed="63"/>
      </left>
      <right style="thick"/>
      <top>
        <color indexed="63"/>
      </top>
      <bottom style="thin"/>
    </border>
    <border>
      <left>
        <color indexed="63"/>
      </left>
      <right style="medium"/>
      <top>
        <color indexed="63"/>
      </top>
      <bottom>
        <color indexed="63"/>
      </bottom>
    </border>
    <border>
      <left>
        <color indexed="63"/>
      </left>
      <right style="thick"/>
      <top>
        <color indexed="63"/>
      </top>
      <bottom>
        <color indexed="63"/>
      </bottom>
    </border>
    <border>
      <left>
        <color indexed="63"/>
      </left>
      <right style="medium"/>
      <top>
        <color indexed="63"/>
      </top>
      <bottom style="medium"/>
    </border>
    <border>
      <left>
        <color indexed="63"/>
      </left>
      <right style="thick"/>
      <top>
        <color indexed="63"/>
      </top>
      <bottom style="medium"/>
    </border>
    <border>
      <left>
        <color indexed="63"/>
      </left>
      <right style="medium"/>
      <top>
        <color indexed="63"/>
      </top>
      <bottom style="thick"/>
    </border>
    <border>
      <left>
        <color indexed="63"/>
      </left>
      <right style="thick"/>
      <top>
        <color indexed="63"/>
      </top>
      <bottom style="thick"/>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medium"/>
    </border>
    <border>
      <left>
        <color indexed="63"/>
      </left>
      <right style="thin"/>
      <top>
        <color indexed="63"/>
      </top>
      <bottom style="mediu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medium"/>
      <right style="medium"/>
      <top>
        <color indexed="63"/>
      </top>
      <bottom style="thin"/>
    </border>
    <border>
      <left style="thick"/>
      <right>
        <color indexed="63"/>
      </right>
      <top>
        <color indexed="63"/>
      </top>
      <bottom>
        <color indexed="63"/>
      </bottom>
    </border>
    <border>
      <left style="medium"/>
      <right style="medium"/>
      <top>
        <color indexed="63"/>
      </top>
      <bottom>
        <color indexed="63"/>
      </bottom>
    </border>
    <border>
      <left style="thick"/>
      <right>
        <color indexed="63"/>
      </right>
      <top>
        <color indexed="63"/>
      </top>
      <bottom style="medium"/>
    </border>
    <border>
      <left style="medium"/>
      <right style="medium"/>
      <top>
        <color indexed="63"/>
      </top>
      <bottom style="medium"/>
    </border>
    <border>
      <left style="thick"/>
      <right>
        <color indexed="63"/>
      </right>
      <top style="thin"/>
      <bottom>
        <color indexed="63"/>
      </bottom>
    </border>
    <border>
      <left style="thick"/>
      <right>
        <color indexed="63"/>
      </right>
      <top style="thin"/>
      <bottom style="thick"/>
    </border>
    <border>
      <left style="medium"/>
      <right style="medium"/>
      <top>
        <color indexed="63"/>
      </top>
      <bottom style="thick"/>
    </border>
    <border>
      <left style="thick"/>
      <right>
        <color indexed="63"/>
      </right>
      <top style="medium"/>
      <bottom>
        <color indexed="63"/>
      </bottom>
    </border>
    <border>
      <left>
        <color indexed="63"/>
      </left>
      <right style="thin"/>
      <top>
        <color indexed="63"/>
      </top>
      <bottom style="thin"/>
    </border>
    <border>
      <left>
        <color indexed="63"/>
      </left>
      <right style="thin"/>
      <top>
        <color indexed="63"/>
      </top>
      <bottom style="thick"/>
    </border>
    <border>
      <left style="medium"/>
      <right style="thin"/>
      <top style="medium"/>
      <bottom style="thin"/>
    </border>
    <border>
      <left style="medium"/>
      <right>
        <color indexed="63"/>
      </right>
      <top style="medium"/>
      <bottom style="thin"/>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style="thin"/>
      <top style="medium"/>
      <bottom style="thin"/>
    </border>
    <border>
      <left style="medium"/>
      <right>
        <color indexed="63"/>
      </right>
      <top>
        <color indexed="63"/>
      </top>
      <bottom>
        <color indexed="63"/>
      </bottom>
    </border>
    <border>
      <left>
        <color indexed="63"/>
      </left>
      <right style="thin"/>
      <top style="thin"/>
      <bottom style="medium"/>
    </border>
    <border>
      <left>
        <color indexed="63"/>
      </left>
      <right>
        <color indexed="63"/>
      </right>
      <top style="thin"/>
      <bottom>
        <color indexed="63"/>
      </bottom>
    </border>
    <border>
      <left>
        <color indexed="63"/>
      </left>
      <right>
        <color indexed="63"/>
      </right>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medium"/>
      <bottom style="thin"/>
    </border>
    <border>
      <left style="medium"/>
      <right>
        <color indexed="63"/>
      </right>
      <top>
        <color indexed="63"/>
      </top>
      <bottom style="medium"/>
    </border>
    <border>
      <left style="thin"/>
      <right>
        <color indexed="63"/>
      </right>
      <top style="medium"/>
      <bottom style="thin"/>
    </border>
    <border>
      <left style="thin"/>
      <right>
        <color indexed="63"/>
      </right>
      <top style="thin"/>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color indexed="63"/>
      </left>
      <right style="medium"/>
      <top style="medium"/>
      <bottom style="thin"/>
    </border>
    <border>
      <left style="medium"/>
      <right style="thin"/>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cellStyleXfs>
  <cellXfs count="570">
    <xf numFmtId="0" fontId="0" fillId="0" borderId="0" xfId="0" applyAlignment="1">
      <alignment/>
    </xf>
    <xf numFmtId="0" fontId="12" fillId="0" borderId="0" xfId="0" applyFont="1" applyFill="1" applyBorder="1" applyAlignment="1">
      <alignment vertical="top" wrapText="1"/>
    </xf>
    <xf numFmtId="0" fontId="0" fillId="0" borderId="0" xfId="0" applyFill="1" applyBorder="1" applyAlignment="1" applyProtection="1">
      <alignment/>
      <protection locked="0"/>
    </xf>
    <xf numFmtId="0" fontId="17" fillId="0" borderId="0" xfId="0" applyFont="1" applyFill="1" applyBorder="1" applyAlignment="1">
      <alignment vertical="top" wrapText="1"/>
    </xf>
    <xf numFmtId="0" fontId="0" fillId="0" borderId="0" xfId="0" applyFill="1" applyAlignment="1">
      <alignment/>
    </xf>
    <xf numFmtId="0" fontId="0" fillId="0" borderId="0" xfId="0" applyFill="1" applyAlignment="1" applyProtection="1">
      <alignment/>
      <protection locked="0"/>
    </xf>
    <xf numFmtId="0" fontId="5"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0" fillId="0" borderId="0" xfId="0" applyFill="1" applyAlignment="1" applyProtection="1">
      <alignment wrapText="1"/>
      <protection locked="0"/>
    </xf>
    <xf numFmtId="0" fontId="0" fillId="0" borderId="0" xfId="0" applyFill="1" applyAlignment="1">
      <alignment wrapText="1"/>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protection locked="0"/>
    </xf>
    <xf numFmtId="0" fontId="4" fillId="0" borderId="1" xfId="0" applyFont="1" applyFill="1" applyBorder="1" applyAlignment="1" applyProtection="1">
      <alignment/>
      <protection locked="0"/>
    </xf>
    <xf numFmtId="0" fontId="4" fillId="0" borderId="3" xfId="0" applyFont="1" applyFill="1" applyBorder="1" applyAlignment="1" applyProtection="1">
      <alignment/>
      <protection locked="0"/>
    </xf>
    <xf numFmtId="0" fontId="4" fillId="0" borderId="4" xfId="0" applyFont="1" applyFill="1" applyBorder="1" applyAlignment="1" applyProtection="1">
      <alignment/>
      <protection locked="0"/>
    </xf>
    <xf numFmtId="0" fontId="4" fillId="0" borderId="5" xfId="0" applyFont="1" applyFill="1" applyBorder="1" applyAlignment="1" applyProtection="1">
      <alignment/>
      <protection locked="0"/>
    </xf>
    <xf numFmtId="0" fontId="4" fillId="0" borderId="0" xfId="0" applyFont="1" applyFill="1" applyAlignment="1" applyProtection="1">
      <alignment/>
      <protection locked="0"/>
    </xf>
    <xf numFmtId="0" fontId="0" fillId="0" borderId="6" xfId="0" applyFill="1" applyBorder="1" applyAlignment="1" applyProtection="1">
      <alignment/>
      <protection locked="0"/>
    </xf>
    <xf numFmtId="0" fontId="0" fillId="0" borderId="7" xfId="0" applyFill="1" applyBorder="1" applyAlignment="1" applyProtection="1">
      <alignment/>
      <protection locked="0"/>
    </xf>
    <xf numFmtId="0" fontId="0" fillId="0" borderId="3" xfId="0" applyFill="1" applyBorder="1" applyAlignment="1" applyProtection="1">
      <alignment/>
      <protection locked="0"/>
    </xf>
    <xf numFmtId="0" fontId="0" fillId="0" borderId="1" xfId="0" applyFill="1" applyBorder="1" applyAlignment="1" applyProtection="1">
      <alignment/>
      <protection locked="0"/>
    </xf>
    <xf numFmtId="0" fontId="0" fillId="0" borderId="4" xfId="0" applyFill="1" applyBorder="1" applyAlignment="1" applyProtection="1">
      <alignment/>
      <protection locked="0"/>
    </xf>
    <xf numFmtId="0" fontId="4" fillId="0" borderId="8" xfId="0" applyFont="1" applyFill="1" applyBorder="1" applyAlignment="1" applyProtection="1">
      <alignment/>
      <protection locked="0"/>
    </xf>
    <xf numFmtId="0" fontId="4" fillId="0" borderId="9" xfId="0" applyFont="1" applyFill="1" applyBorder="1" applyAlignment="1" applyProtection="1">
      <alignment/>
      <protection locked="0"/>
    </xf>
    <xf numFmtId="0" fontId="4" fillId="0" borderId="10" xfId="0" applyFont="1" applyFill="1" applyBorder="1" applyAlignment="1" applyProtection="1">
      <alignment/>
      <protection locked="0"/>
    </xf>
    <xf numFmtId="0" fontId="4" fillId="0" borderId="11" xfId="0" applyFont="1" applyFill="1" applyBorder="1" applyAlignment="1" applyProtection="1">
      <alignment/>
      <protection locked="0"/>
    </xf>
    <xf numFmtId="0" fontId="4" fillId="0" borderId="12" xfId="0" applyFont="1" applyFill="1" applyBorder="1" applyAlignment="1" applyProtection="1">
      <alignment/>
      <protection locked="0"/>
    </xf>
    <xf numFmtId="0" fontId="8" fillId="0" borderId="2"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 xfId="0" applyFont="1" applyFill="1" applyBorder="1" applyAlignment="1" applyProtection="1">
      <alignment/>
      <protection locked="0"/>
    </xf>
    <xf numFmtId="0" fontId="8" fillId="0" borderId="1" xfId="0" applyFont="1" applyFill="1" applyBorder="1" applyAlignment="1" applyProtection="1">
      <alignment/>
      <protection locked="0"/>
    </xf>
    <xf numFmtId="0" fontId="0" fillId="0" borderId="1" xfId="0" applyFill="1" applyBorder="1" applyAlignment="1">
      <alignment/>
    </xf>
    <xf numFmtId="0" fontId="8" fillId="0" borderId="13" xfId="0" applyFont="1" applyFill="1" applyBorder="1" applyAlignment="1" applyProtection="1">
      <alignment/>
      <protection locked="0"/>
    </xf>
    <xf numFmtId="0" fontId="8" fillId="0" borderId="5" xfId="0" applyFont="1" applyFill="1" applyBorder="1" applyAlignment="1" applyProtection="1">
      <alignment/>
      <protection locked="0"/>
    </xf>
    <xf numFmtId="0" fontId="8" fillId="0" borderId="11" xfId="0" applyFont="1" applyFill="1" applyBorder="1" applyAlignment="1" applyProtection="1">
      <alignment/>
      <protection locked="0"/>
    </xf>
    <xf numFmtId="0" fontId="0" fillId="0" borderId="11" xfId="0" applyFill="1" applyBorder="1" applyAlignment="1">
      <alignment/>
    </xf>
    <xf numFmtId="0" fontId="8" fillId="0" borderId="14" xfId="0" applyFont="1" applyFill="1" applyBorder="1" applyAlignment="1" applyProtection="1">
      <alignment/>
      <protection locked="0"/>
    </xf>
    <xf numFmtId="0" fontId="4" fillId="0" borderId="15"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15" xfId="0" applyFont="1" applyFill="1" applyBorder="1" applyAlignment="1" applyProtection="1">
      <alignment/>
      <protection locked="0"/>
    </xf>
    <xf numFmtId="0" fontId="4" fillId="0" borderId="16" xfId="0" applyFont="1" applyFill="1" applyBorder="1" applyAlignment="1" applyProtection="1">
      <alignment/>
      <protection locked="0"/>
    </xf>
    <xf numFmtId="0" fontId="4" fillId="0" borderId="17" xfId="0" applyFont="1" applyFill="1" applyBorder="1" applyAlignment="1" applyProtection="1">
      <alignment/>
      <protection locked="0"/>
    </xf>
    <xf numFmtId="0" fontId="4" fillId="0" borderId="18" xfId="0" applyFont="1" applyFill="1" applyBorder="1" applyAlignment="1" applyProtection="1">
      <alignment/>
      <protection locked="0"/>
    </xf>
    <xf numFmtId="0" fontId="4" fillId="0" borderId="19" xfId="0" applyFont="1" applyFill="1" applyBorder="1" applyAlignment="1" applyProtection="1">
      <alignment/>
      <protection locked="0"/>
    </xf>
    <xf numFmtId="0" fontId="4" fillId="0" borderId="0" xfId="0" applyFont="1" applyFill="1" applyBorder="1" applyAlignment="1" applyProtection="1">
      <alignment horizontal="centerContinuous"/>
      <protection locked="0"/>
    </xf>
    <xf numFmtId="0" fontId="22" fillId="0" borderId="0" xfId="0" applyFont="1" applyFill="1" applyAlignment="1" applyProtection="1">
      <alignment/>
      <protection locked="0"/>
    </xf>
    <xf numFmtId="0" fontId="23" fillId="0" borderId="15"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0" fontId="22" fillId="0" borderId="0" xfId="0" applyFont="1" applyFill="1" applyAlignment="1">
      <alignment/>
    </xf>
    <xf numFmtId="0" fontId="8" fillId="0" borderId="15" xfId="0" applyFont="1" applyFill="1" applyBorder="1" applyAlignment="1" applyProtection="1">
      <alignment horizontal="center" vertical="center" wrapText="1"/>
      <protection locked="0"/>
    </xf>
    <xf numFmtId="0" fontId="8" fillId="0" borderId="15" xfId="0" applyFont="1" applyFill="1" applyBorder="1" applyAlignment="1" applyProtection="1">
      <alignment/>
      <protection locked="0"/>
    </xf>
    <xf numFmtId="0" fontId="8" fillId="0" borderId="17" xfId="0" applyFont="1" applyFill="1" applyBorder="1" applyAlignment="1" applyProtection="1">
      <alignment/>
      <protection locked="0"/>
    </xf>
    <xf numFmtId="0" fontId="8" fillId="0" borderId="18" xfId="0" applyFont="1" applyFill="1" applyBorder="1" applyAlignment="1" applyProtection="1">
      <alignment/>
      <protection locked="0"/>
    </xf>
    <xf numFmtId="0" fontId="4" fillId="2" borderId="20" xfId="0" applyFont="1" applyFill="1" applyBorder="1" applyAlignment="1" applyProtection="1">
      <alignment horizontal="centerContinuous"/>
      <protection locked="0"/>
    </xf>
    <xf numFmtId="0" fontId="5" fillId="2" borderId="21" xfId="0" applyFont="1" applyFill="1" applyBorder="1" applyAlignment="1" applyProtection="1">
      <alignment horizontal="centerContinuous" wrapText="1"/>
      <protection locked="0"/>
    </xf>
    <xf numFmtId="0" fontId="4" fillId="2" borderId="22" xfId="0" applyFont="1" applyFill="1" applyBorder="1" applyAlignment="1" applyProtection="1">
      <alignment horizontal="centerContinuous"/>
      <protection locked="0"/>
    </xf>
    <xf numFmtId="0" fontId="8" fillId="2" borderId="23" xfId="0" applyFont="1" applyFill="1" applyBorder="1" applyAlignment="1" applyProtection="1">
      <alignment horizontal="centerContinuous"/>
      <protection locked="0"/>
    </xf>
    <xf numFmtId="0" fontId="0" fillId="2" borderId="23" xfId="0" applyFill="1" applyBorder="1" applyAlignment="1">
      <alignment horizontal="centerContinuous"/>
    </xf>
    <xf numFmtId="0" fontId="8" fillId="2" borderId="24" xfId="0" applyFont="1" applyFill="1" applyBorder="1" applyAlignment="1" applyProtection="1">
      <alignment horizontal="centerContinuous"/>
      <protection locked="0"/>
    </xf>
    <xf numFmtId="0" fontId="7" fillId="2" borderId="6" xfId="0" applyFont="1" applyFill="1" applyBorder="1" applyAlignment="1" applyProtection="1">
      <alignment horizontal="centerContinuous"/>
      <protection locked="0"/>
    </xf>
    <xf numFmtId="0" fontId="0" fillId="0" borderId="2" xfId="0" applyFill="1" applyBorder="1" applyAlignment="1" applyProtection="1">
      <alignment/>
      <protection locked="0"/>
    </xf>
    <xf numFmtId="0" fontId="0" fillId="0" borderId="13" xfId="0" applyFill="1" applyBorder="1" applyAlignment="1" applyProtection="1">
      <alignment/>
      <protection locked="0"/>
    </xf>
    <xf numFmtId="0" fontId="0" fillId="0" borderId="5" xfId="0" applyFill="1" applyBorder="1" applyAlignment="1" applyProtection="1">
      <alignment/>
      <protection locked="0"/>
    </xf>
    <xf numFmtId="0" fontId="0" fillId="0" borderId="11" xfId="0" applyFill="1" applyBorder="1" applyAlignment="1" applyProtection="1">
      <alignment/>
      <protection locked="0"/>
    </xf>
    <xf numFmtId="0" fontId="0" fillId="0" borderId="14" xfId="0" applyFill="1" applyBorder="1" applyAlignment="1" applyProtection="1">
      <alignment/>
      <protection locked="0"/>
    </xf>
    <xf numFmtId="0" fontId="8" fillId="0" borderId="2" xfId="0" applyFont="1" applyFill="1" applyBorder="1" applyAlignment="1" applyProtection="1">
      <alignment horizontal="center"/>
      <protection locked="0"/>
    </xf>
    <xf numFmtId="0" fontId="8" fillId="0" borderId="1"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4" fillId="0" borderId="2" xfId="0" applyFont="1" applyFill="1" applyBorder="1" applyAlignment="1" applyProtection="1">
      <alignment/>
      <protection locked="0"/>
    </xf>
    <xf numFmtId="0" fontId="8" fillId="0" borderId="1"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14" fillId="0" borderId="1" xfId="0" applyFont="1" applyFill="1" applyBorder="1" applyAlignment="1" applyProtection="1">
      <alignment/>
      <protection locked="0"/>
    </xf>
    <xf numFmtId="0" fontId="14" fillId="0" borderId="13" xfId="0" applyFont="1" applyFill="1" applyBorder="1" applyAlignment="1" applyProtection="1">
      <alignment/>
      <protection locked="0"/>
    </xf>
    <xf numFmtId="0" fontId="8" fillId="0" borderId="3"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7" fillId="0" borderId="9" xfId="0" applyFont="1" applyFill="1" applyBorder="1" applyAlignment="1" applyProtection="1">
      <alignment/>
      <protection locked="0"/>
    </xf>
    <xf numFmtId="0" fontId="7" fillId="0" borderId="5" xfId="0" applyFont="1" applyFill="1" applyBorder="1" applyAlignment="1" applyProtection="1">
      <alignment/>
      <protection locked="0"/>
    </xf>
    <xf numFmtId="0" fontId="9"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vertical="center" wrapText="1"/>
    </xf>
    <xf numFmtId="0" fontId="8" fillId="3" borderId="5" xfId="0" applyFont="1" applyFill="1" applyBorder="1" applyAlignment="1">
      <alignment vertical="center" wrapText="1"/>
    </xf>
    <xf numFmtId="0" fontId="8" fillId="3" borderId="2" xfId="0" applyFont="1" applyFill="1" applyBorder="1" applyAlignment="1">
      <alignment wrapText="1"/>
    </xf>
    <xf numFmtId="0" fontId="0" fillId="3" borderId="1" xfId="0" applyFill="1" applyBorder="1" applyAlignment="1">
      <alignment/>
    </xf>
    <xf numFmtId="0" fontId="0" fillId="3" borderId="11" xfId="0" applyFill="1" applyBorder="1" applyAlignment="1">
      <alignment/>
    </xf>
    <xf numFmtId="0" fontId="0" fillId="4" borderId="25" xfId="0" applyFill="1" applyBorder="1" applyAlignment="1">
      <alignment horizontal="centerContinuous"/>
    </xf>
    <xf numFmtId="0" fontId="0" fillId="4" borderId="26" xfId="0" applyFill="1" applyBorder="1" applyAlignment="1">
      <alignment horizontal="centerContinuous"/>
    </xf>
    <xf numFmtId="0" fontId="0" fillId="4" borderId="27" xfId="0" applyFill="1" applyBorder="1" applyAlignment="1">
      <alignment horizontal="centerContinuous"/>
    </xf>
    <xf numFmtId="0" fontId="0" fillId="4" borderId="28" xfId="0" applyFill="1" applyBorder="1" applyAlignment="1">
      <alignment horizontal="centerContinuous"/>
    </xf>
    <xf numFmtId="0" fontId="6" fillId="3" borderId="29" xfId="0" applyFont="1" applyFill="1" applyBorder="1" applyAlignment="1">
      <alignment horizontal="center"/>
    </xf>
    <xf numFmtId="0" fontId="6" fillId="3" borderId="30" xfId="0" applyFont="1" applyFill="1" applyBorder="1" applyAlignment="1">
      <alignment horizontal="center"/>
    </xf>
    <xf numFmtId="0" fontId="6" fillId="3" borderId="31" xfId="0" applyFont="1" applyFill="1" applyBorder="1" applyAlignment="1">
      <alignment horizontal="center"/>
    </xf>
    <xf numFmtId="0" fontId="6" fillId="3" borderId="32" xfId="0" applyFont="1" applyFill="1" applyBorder="1" applyAlignment="1">
      <alignment horizontal="center"/>
    </xf>
    <xf numFmtId="0" fontId="6" fillId="3" borderId="31" xfId="0" applyFont="1" applyFill="1" applyBorder="1" applyAlignment="1">
      <alignment horizontal="center" vertical="top"/>
    </xf>
    <xf numFmtId="0" fontId="6" fillId="3" borderId="31" xfId="0" applyFont="1" applyFill="1" applyBorder="1" applyAlignment="1">
      <alignment horizontal="center" vertical="top" wrapText="1"/>
    </xf>
    <xf numFmtId="0" fontId="6" fillId="3" borderId="32" xfId="0" applyFont="1" applyFill="1" applyBorder="1" applyAlignment="1">
      <alignment horizontal="center" vertical="top" wrapText="1"/>
    </xf>
    <xf numFmtId="0" fontId="4" fillId="3" borderId="33" xfId="0" applyFont="1" applyFill="1" applyBorder="1" applyAlignment="1">
      <alignment horizontal="center" vertical="top"/>
    </xf>
    <xf numFmtId="0" fontId="6" fillId="3" borderId="33" xfId="0" applyFont="1" applyFill="1" applyBorder="1" applyAlignment="1">
      <alignment horizontal="center" vertical="top"/>
    </xf>
    <xf numFmtId="0" fontId="6" fillId="3" borderId="33" xfId="0" applyFont="1" applyFill="1" applyBorder="1" applyAlignment="1">
      <alignment horizontal="center" vertical="top" wrapText="1"/>
    </xf>
    <xf numFmtId="0" fontId="6" fillId="3" borderId="34" xfId="0" applyFont="1" applyFill="1" applyBorder="1" applyAlignment="1">
      <alignment horizontal="center" vertical="top" wrapText="1"/>
    </xf>
    <xf numFmtId="0" fontId="0" fillId="0" borderId="29" xfId="0" applyBorder="1" applyAlignment="1">
      <alignment/>
    </xf>
    <xf numFmtId="0" fontId="0" fillId="0" borderId="30" xfId="0" applyBorder="1" applyAlignment="1">
      <alignment/>
    </xf>
    <xf numFmtId="0" fontId="0" fillId="0" borderId="35" xfId="0" applyBorder="1" applyAlignment="1">
      <alignment/>
    </xf>
    <xf numFmtId="0" fontId="0" fillId="0" borderId="36" xfId="0" applyBorder="1" applyAlignment="1">
      <alignment/>
    </xf>
    <xf numFmtId="0" fontId="6" fillId="3" borderId="37" xfId="0" applyFont="1" applyFill="1" applyBorder="1" applyAlignment="1">
      <alignment horizontal="centerContinuous"/>
    </xf>
    <xf numFmtId="0" fontId="6" fillId="3" borderId="29" xfId="0" applyFont="1" applyFill="1" applyBorder="1" applyAlignment="1">
      <alignment horizontal="centerContinuous"/>
    </xf>
    <xf numFmtId="0" fontId="6" fillId="3" borderId="38" xfId="0" applyFont="1" applyFill="1" applyBorder="1" applyAlignment="1">
      <alignment horizontal="center"/>
    </xf>
    <xf numFmtId="0" fontId="6" fillId="3" borderId="31" xfId="0" applyFont="1" applyFill="1" applyBorder="1" applyAlignment="1">
      <alignment/>
    </xf>
    <xf numFmtId="0" fontId="31" fillId="3" borderId="39" xfId="0" applyFont="1" applyFill="1" applyBorder="1" applyAlignment="1">
      <alignment horizontal="center" vertical="center" wrapText="1"/>
    </xf>
    <xf numFmtId="0" fontId="31" fillId="3" borderId="38" xfId="0" applyFont="1" applyFill="1" applyBorder="1" applyAlignment="1">
      <alignment horizontal="center" vertical="center" wrapText="1"/>
    </xf>
    <xf numFmtId="0" fontId="31" fillId="3" borderId="37" xfId="0" applyFont="1" applyFill="1" applyBorder="1" applyAlignment="1">
      <alignment horizontal="centerContinuous" vertical="center" wrapText="1"/>
    </xf>
    <xf numFmtId="0" fontId="6" fillId="3" borderId="29" xfId="0" applyFont="1" applyFill="1" applyBorder="1" applyAlignment="1">
      <alignment horizontal="centerContinuous" vertical="center" wrapText="1"/>
    </xf>
    <xf numFmtId="0" fontId="6" fillId="3" borderId="38" xfId="0" applyFont="1" applyFill="1" applyBorder="1" applyAlignment="1">
      <alignment horizontal="center" vertical="center" wrapText="1"/>
    </xf>
    <xf numFmtId="0" fontId="31" fillId="3" borderId="40" xfId="0" applyFont="1" applyFill="1" applyBorder="1" applyAlignment="1">
      <alignment horizontal="center" vertical="top" wrapText="1"/>
    </xf>
    <xf numFmtId="0" fontId="31" fillId="3" borderId="41" xfId="0" applyFont="1" applyFill="1" applyBorder="1" applyAlignment="1">
      <alignment horizontal="center" vertical="top" wrapText="1"/>
    </xf>
    <xf numFmtId="0" fontId="31" fillId="3" borderId="41" xfId="0" applyFont="1" applyFill="1" applyBorder="1" applyAlignment="1">
      <alignment horizontal="center" wrapText="1"/>
    </xf>
    <xf numFmtId="0" fontId="31" fillId="3" borderId="33" xfId="0" applyFont="1" applyFill="1" applyBorder="1" applyAlignment="1">
      <alignment horizontal="center" wrapText="1"/>
    </xf>
    <xf numFmtId="0" fontId="6" fillId="3" borderId="41" xfId="0" applyFont="1" applyFill="1" applyBorder="1" applyAlignment="1">
      <alignment horizontal="center" vertical="top"/>
    </xf>
    <xf numFmtId="0" fontId="0" fillId="0" borderId="0" xfId="0" applyAlignment="1">
      <alignment horizontal="center" vertical="top"/>
    </xf>
    <xf numFmtId="0" fontId="8" fillId="3" borderId="39" xfId="0" applyFont="1" applyFill="1" applyBorder="1" applyAlignment="1" applyProtection="1">
      <alignment horizontal="center" vertical="center" wrapText="1"/>
      <protection locked="0"/>
    </xf>
    <xf numFmtId="0" fontId="8" fillId="3" borderId="39" xfId="0" applyFont="1" applyFill="1" applyBorder="1" applyAlignment="1" applyProtection="1">
      <alignment horizontal="center" wrapText="1"/>
      <protection locked="0"/>
    </xf>
    <xf numFmtId="0" fontId="8" fillId="3" borderId="42" xfId="0" applyFont="1" applyFill="1" applyBorder="1" applyAlignment="1" applyProtection="1">
      <alignment horizontal="center" vertical="top"/>
      <protection locked="0"/>
    </xf>
    <xf numFmtId="0" fontId="8" fillId="3" borderId="1" xfId="0" applyFont="1" applyFill="1" applyBorder="1" applyAlignment="1" applyProtection="1">
      <alignment horizontal="center" vertical="center"/>
      <protection locked="0"/>
    </xf>
    <xf numFmtId="0" fontId="8" fillId="3" borderId="2" xfId="0" applyFont="1" applyFill="1" applyBorder="1" applyAlignment="1" applyProtection="1">
      <alignment/>
      <protection locked="0"/>
    </xf>
    <xf numFmtId="0" fontId="8" fillId="3" borderId="1" xfId="0" applyFont="1" applyFill="1" applyBorder="1" applyAlignment="1" applyProtection="1">
      <alignment/>
      <protection locked="0"/>
    </xf>
    <xf numFmtId="0" fontId="8" fillId="3" borderId="13" xfId="0" applyFont="1" applyFill="1" applyBorder="1" applyAlignment="1" applyProtection="1">
      <alignment/>
      <protection locked="0"/>
    </xf>
    <xf numFmtId="0" fontId="8" fillId="3" borderId="5" xfId="0" applyFont="1" applyFill="1" applyBorder="1" applyAlignment="1" applyProtection="1">
      <alignment/>
      <protection locked="0"/>
    </xf>
    <xf numFmtId="0" fontId="8" fillId="3" borderId="11" xfId="0" applyFont="1" applyFill="1" applyBorder="1" applyAlignment="1" applyProtection="1">
      <alignment/>
      <protection locked="0"/>
    </xf>
    <xf numFmtId="0" fontId="8" fillId="3" borderId="14" xfId="0" applyFont="1" applyFill="1" applyBorder="1" applyAlignment="1" applyProtection="1">
      <alignment/>
      <protection locked="0"/>
    </xf>
    <xf numFmtId="0" fontId="8" fillId="3" borderId="43" xfId="0" applyFont="1" applyFill="1" applyBorder="1" applyAlignment="1" applyProtection="1">
      <alignment horizontal="centerContinuous" vertical="center" wrapText="1"/>
      <protection locked="0"/>
    </xf>
    <xf numFmtId="0" fontId="0" fillId="3" borderId="44" xfId="0" applyFill="1" applyBorder="1" applyAlignment="1">
      <alignment horizontal="centerContinuous"/>
    </xf>
    <xf numFmtId="0" fontId="8" fillId="3" borderId="45" xfId="0" applyFont="1" applyFill="1" applyBorder="1" applyAlignment="1" applyProtection="1">
      <alignment horizontal="center" wrapText="1"/>
      <protection locked="0"/>
    </xf>
    <xf numFmtId="0" fontId="8" fillId="3" borderId="46" xfId="0" applyFont="1" applyFill="1" applyBorder="1" applyAlignment="1" applyProtection="1">
      <alignment horizontal="center" vertical="top"/>
      <protection locked="0"/>
    </xf>
    <xf numFmtId="0" fontId="8" fillId="3" borderId="47" xfId="0" applyFont="1" applyFill="1" applyBorder="1" applyAlignment="1" applyProtection="1">
      <alignment horizontal="center" vertical="center" wrapText="1"/>
      <protection locked="0"/>
    </xf>
    <xf numFmtId="0" fontId="8" fillId="3" borderId="48" xfId="0" applyFont="1" applyFill="1" applyBorder="1" applyAlignment="1" applyProtection="1">
      <alignment horizontal="center" vertical="top" wrapText="1"/>
      <protection locked="0"/>
    </xf>
    <xf numFmtId="0" fontId="0" fillId="4" borderId="21" xfId="0" applyFill="1" applyBorder="1" applyAlignment="1">
      <alignment/>
    </xf>
    <xf numFmtId="0" fontId="7" fillId="5" borderId="28" xfId="0" applyFont="1" applyFill="1" applyBorder="1" applyAlignment="1">
      <alignment horizontal="centerContinuous" vertical="top" wrapText="1"/>
    </xf>
    <xf numFmtId="0" fontId="27" fillId="3" borderId="21" xfId="0" applyFont="1" applyFill="1" applyBorder="1" applyAlignment="1">
      <alignment/>
    </xf>
    <xf numFmtId="0" fontId="6" fillId="3" borderId="49" xfId="0" applyFont="1" applyFill="1" applyBorder="1" applyAlignment="1">
      <alignment horizontal="center" vertical="top" wrapText="1"/>
    </xf>
    <xf numFmtId="0" fontId="0" fillId="3" borderId="50" xfId="0" applyFill="1" applyBorder="1" applyAlignment="1">
      <alignment/>
    </xf>
    <xf numFmtId="0" fontId="6" fillId="3" borderId="51" xfId="0" applyFont="1" applyFill="1" applyBorder="1" applyAlignment="1">
      <alignment horizontal="center"/>
    </xf>
    <xf numFmtId="0" fontId="6" fillId="3" borderId="51" xfId="0" applyFont="1" applyFill="1" applyBorder="1" applyAlignment="1">
      <alignment horizontal="center" vertical="top" wrapText="1"/>
    </xf>
    <xf numFmtId="0" fontId="4" fillId="0" borderId="52" xfId="0" applyFont="1" applyBorder="1" applyAlignment="1">
      <alignment/>
    </xf>
    <xf numFmtId="0" fontId="6" fillId="3" borderId="53" xfId="0" applyFont="1" applyFill="1" applyBorder="1" applyAlignment="1">
      <alignment horizontal="center" vertical="top"/>
    </xf>
    <xf numFmtId="0" fontId="4" fillId="0" borderId="54" xfId="0" applyFont="1" applyBorder="1" applyAlignment="1">
      <alignment/>
    </xf>
    <xf numFmtId="0" fontId="0" fillId="0" borderId="49" xfId="0" applyBorder="1" applyAlignment="1">
      <alignment/>
    </xf>
    <xf numFmtId="0" fontId="4" fillId="0" borderId="55" xfId="0" applyFont="1" applyBorder="1" applyAlignment="1">
      <alignment/>
    </xf>
    <xf numFmtId="0" fontId="0" fillId="0" borderId="56" xfId="0" applyBorder="1" applyAlignment="1">
      <alignment/>
    </xf>
    <xf numFmtId="0" fontId="7" fillId="5" borderId="27" xfId="0" applyFont="1" applyFill="1" applyBorder="1" applyAlignment="1">
      <alignment horizontal="centerContinuous" vertical="top" wrapText="1"/>
    </xf>
    <xf numFmtId="0" fontId="0" fillId="0" borderId="21" xfId="0" applyBorder="1" applyAlignment="1">
      <alignment/>
    </xf>
    <xf numFmtId="0" fontId="27" fillId="3" borderId="50" xfId="0" applyFont="1" applyFill="1" applyBorder="1" applyAlignment="1">
      <alignment/>
    </xf>
    <xf numFmtId="0" fontId="4" fillId="0" borderId="57" xfId="0" applyFont="1" applyBorder="1" applyAlignment="1">
      <alignment/>
    </xf>
    <xf numFmtId="0" fontId="4" fillId="0" borderId="49" xfId="0" applyFont="1" applyBorder="1" applyAlignment="1">
      <alignment/>
    </xf>
    <xf numFmtId="1" fontId="4" fillId="0" borderId="58" xfId="0" applyNumberFormat="1" applyFont="1" applyBorder="1" applyAlignment="1">
      <alignment/>
    </xf>
    <xf numFmtId="0" fontId="4" fillId="0" borderId="58" xfId="0"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56" xfId="0" applyFont="1" applyBorder="1" applyAlignment="1">
      <alignment/>
    </xf>
    <xf numFmtId="0" fontId="4" fillId="0" borderId="59" xfId="0" applyFont="1" applyBorder="1" applyAlignment="1">
      <alignment/>
    </xf>
    <xf numFmtId="0" fontId="4" fillId="0" borderId="35" xfId="0" applyFont="1" applyBorder="1" applyAlignment="1">
      <alignment/>
    </xf>
    <xf numFmtId="0" fontId="4" fillId="0" borderId="36" xfId="0" applyFont="1" applyBorder="1" applyAlignment="1">
      <alignment/>
    </xf>
    <xf numFmtId="0" fontId="6" fillId="3" borderId="31" xfId="0" applyFont="1" applyFill="1" applyBorder="1" applyAlignment="1">
      <alignment horizontal="centerContinuous"/>
    </xf>
    <xf numFmtId="0" fontId="6" fillId="3" borderId="33" xfId="0" applyFont="1" applyFill="1" applyBorder="1" applyAlignment="1">
      <alignment vertical="top" wrapText="1"/>
    </xf>
    <xf numFmtId="0" fontId="6" fillId="3" borderId="38" xfId="0" applyFont="1" applyFill="1" applyBorder="1" applyAlignment="1">
      <alignment/>
    </xf>
    <xf numFmtId="0" fontId="6" fillId="3" borderId="41" xfId="0" applyFont="1" applyFill="1" applyBorder="1" applyAlignment="1">
      <alignment horizontal="right" vertical="top"/>
    </xf>
    <xf numFmtId="0" fontId="0" fillId="4" borderId="21" xfId="0" applyFill="1" applyBorder="1" applyAlignment="1">
      <alignment horizontal="centerContinuous"/>
    </xf>
    <xf numFmtId="0" fontId="0" fillId="0" borderId="0" xfId="0" applyFill="1" applyAlignment="1" applyProtection="1">
      <alignment vertical="center"/>
      <protection locked="0"/>
    </xf>
    <xf numFmtId="0" fontId="0" fillId="0" borderId="0" xfId="0" applyFill="1" applyAlignment="1">
      <alignment vertical="center"/>
    </xf>
    <xf numFmtId="0" fontId="7" fillId="0" borderId="60" xfId="0" applyFont="1" applyFill="1" applyBorder="1" applyAlignment="1" applyProtection="1">
      <alignment/>
      <protection locked="0"/>
    </xf>
    <xf numFmtId="0" fontId="8" fillId="0" borderId="61" xfId="0" applyFont="1" applyFill="1" applyBorder="1" applyAlignment="1" applyProtection="1">
      <alignment/>
      <protection locked="0"/>
    </xf>
    <xf numFmtId="0" fontId="8" fillId="0" borderId="23" xfId="0" applyFont="1" applyFill="1" applyBorder="1" applyAlignment="1" applyProtection="1">
      <alignment/>
      <protection locked="0"/>
    </xf>
    <xf numFmtId="0" fontId="8" fillId="0" borderId="24" xfId="0" applyFont="1" applyFill="1" applyBorder="1" applyAlignment="1" applyProtection="1">
      <alignment/>
      <protection locked="0"/>
    </xf>
    <xf numFmtId="0" fontId="0" fillId="0" borderId="23" xfId="0" applyFill="1" applyBorder="1" applyAlignment="1" applyProtection="1">
      <alignment/>
      <protection locked="0"/>
    </xf>
    <xf numFmtId="0" fontId="4" fillId="0" borderId="62" xfId="0" applyFont="1" applyFill="1" applyBorder="1" applyAlignment="1" applyProtection="1">
      <alignment/>
      <protection locked="0"/>
    </xf>
    <xf numFmtId="0" fontId="4" fillId="0" borderId="63" xfId="0" applyFont="1" applyFill="1" applyBorder="1" applyAlignment="1" applyProtection="1">
      <alignment/>
      <protection locked="0"/>
    </xf>
    <xf numFmtId="0" fontId="5" fillId="0" borderId="21" xfId="0" applyFont="1" applyFill="1" applyBorder="1" applyAlignment="1" applyProtection="1">
      <alignment horizontal="centerContinuous" wrapText="1"/>
      <protection locked="0"/>
    </xf>
    <xf numFmtId="0" fontId="4" fillId="0" borderId="22" xfId="0" applyFont="1" applyFill="1" applyBorder="1" applyAlignment="1" applyProtection="1">
      <alignment horizontal="centerContinuous"/>
      <protection locked="0"/>
    </xf>
    <xf numFmtId="0" fontId="4" fillId="0" borderId="20" xfId="0" applyFont="1" applyFill="1" applyBorder="1" applyAlignment="1" applyProtection="1">
      <alignment horizontal="centerContinuous"/>
      <protection locked="0"/>
    </xf>
    <xf numFmtId="0" fontId="5" fillId="0" borderId="60" xfId="0" applyFont="1" applyFill="1" applyBorder="1" applyAlignment="1" applyProtection="1">
      <alignment horizontal="centerContinuous"/>
      <protection locked="0"/>
    </xf>
    <xf numFmtId="0" fontId="4" fillId="0" borderId="64" xfId="0" applyFont="1" applyFill="1" applyBorder="1" applyAlignment="1" applyProtection="1">
      <alignment horizontal="centerContinuous"/>
      <protection locked="0"/>
    </xf>
    <xf numFmtId="0" fontId="4" fillId="0" borderId="65" xfId="0" applyFont="1" applyFill="1" applyBorder="1" applyAlignment="1" applyProtection="1">
      <alignment horizontal="centerContinuous"/>
      <protection locked="0"/>
    </xf>
    <xf numFmtId="0" fontId="29" fillId="0" borderId="0" xfId="0" applyFont="1" applyFill="1" applyAlignment="1" applyProtection="1">
      <alignment horizontal="centerContinuous"/>
      <protection locked="0"/>
    </xf>
    <xf numFmtId="0" fontId="7" fillId="0" borderId="21" xfId="0" applyFont="1" applyFill="1" applyBorder="1" applyAlignment="1" applyProtection="1">
      <alignment horizontal="centerContinuous" wrapText="1"/>
      <protection locked="0"/>
    </xf>
    <xf numFmtId="0" fontId="8" fillId="0" borderId="22" xfId="0" applyFont="1" applyFill="1" applyBorder="1" applyAlignment="1" applyProtection="1">
      <alignment horizontal="centerContinuous"/>
      <protection locked="0"/>
    </xf>
    <xf numFmtId="0" fontId="0" fillId="0" borderId="0" xfId="0" applyFont="1" applyFill="1" applyAlignment="1">
      <alignment/>
    </xf>
    <xf numFmtId="0" fontId="7" fillId="0" borderId="6" xfId="0" applyFont="1" applyFill="1" applyBorder="1" applyAlignment="1" applyProtection="1">
      <alignment horizontal="centerContinuous"/>
      <protection locked="0"/>
    </xf>
    <xf numFmtId="0" fontId="8" fillId="0" borderId="23" xfId="0" applyFont="1" applyFill="1" applyBorder="1" applyAlignment="1" applyProtection="1">
      <alignment horizontal="centerContinuous"/>
      <protection locked="0"/>
    </xf>
    <xf numFmtId="0" fontId="0" fillId="0" borderId="23" xfId="0" applyFill="1" applyBorder="1" applyAlignment="1">
      <alignment horizontal="centerContinuous"/>
    </xf>
    <xf numFmtId="0" fontId="8" fillId="0" borderId="24" xfId="0" applyFont="1" applyFill="1" applyBorder="1" applyAlignment="1" applyProtection="1">
      <alignment horizontal="centerContinuous"/>
      <protection locked="0"/>
    </xf>
    <xf numFmtId="0" fontId="8" fillId="0" borderId="64" xfId="0" applyFont="1" applyFill="1" applyBorder="1" applyAlignment="1" applyProtection="1">
      <alignment horizontal="centerContinuous"/>
      <protection locked="0"/>
    </xf>
    <xf numFmtId="0" fontId="8" fillId="0" borderId="65" xfId="0" applyFont="1" applyFill="1" applyBorder="1" applyAlignment="1" applyProtection="1">
      <alignment horizontal="centerContinuous"/>
      <protection locked="0"/>
    </xf>
    <xf numFmtId="0" fontId="18" fillId="0" borderId="0" xfId="0" applyFont="1" applyFill="1" applyAlignment="1">
      <alignment horizontal="left" wrapText="1"/>
    </xf>
    <xf numFmtId="0" fontId="10" fillId="0" borderId="0" xfId="0" applyFont="1" applyFill="1" applyAlignment="1">
      <alignment/>
    </xf>
    <xf numFmtId="0" fontId="15" fillId="0" borderId="0" xfId="0" applyFont="1" applyFill="1" applyAlignment="1">
      <alignment/>
    </xf>
    <xf numFmtId="0" fontId="11" fillId="0" borderId="60" xfId="0" applyFont="1" applyFill="1" applyBorder="1" applyAlignment="1">
      <alignment horizontal="right" vertical="center" wrapText="1"/>
    </xf>
    <xf numFmtId="0" fontId="7" fillId="0" borderId="64" xfId="0" applyFont="1" applyFill="1" applyBorder="1" applyAlignment="1">
      <alignment horizontal="center" vertical="center" wrapText="1"/>
    </xf>
    <xf numFmtId="0" fontId="7" fillId="0" borderId="66" xfId="0" applyFont="1" applyFill="1" applyBorder="1" applyAlignment="1">
      <alignment horizontal="left" wrapText="1"/>
    </xf>
    <xf numFmtId="0" fontId="7" fillId="0" borderId="67" xfId="0" applyFont="1" applyFill="1" applyBorder="1" applyAlignment="1">
      <alignment wrapText="1"/>
    </xf>
    <xf numFmtId="0" fontId="11" fillId="0" borderId="2" xfId="0" applyFont="1" applyFill="1" applyBorder="1" applyAlignment="1">
      <alignment horizontal="left" vertical="center" wrapText="1"/>
    </xf>
    <xf numFmtId="0" fontId="7" fillId="0" borderId="1" xfId="0" applyFont="1" applyFill="1" applyBorder="1" applyAlignment="1" applyProtection="1">
      <alignment/>
      <protection locked="0"/>
    </xf>
    <xf numFmtId="0" fontId="9" fillId="0" borderId="2" xfId="0" applyFont="1" applyFill="1" applyBorder="1" applyAlignment="1">
      <alignment horizontal="left" vertical="center" wrapText="1"/>
    </xf>
    <xf numFmtId="0" fontId="8" fillId="0" borderId="1" xfId="0" applyFont="1" applyFill="1" applyBorder="1" applyAlignment="1" applyProtection="1">
      <alignment horizontal="center" vertical="center" wrapText="1"/>
      <protection locked="0"/>
    </xf>
    <xf numFmtId="0" fontId="8" fillId="0" borderId="42" xfId="0" applyFont="1" applyFill="1" applyBorder="1" applyAlignment="1" applyProtection="1">
      <alignment horizontal="center" vertical="center" wrapText="1"/>
      <protection locked="0"/>
    </xf>
    <xf numFmtId="0" fontId="7" fillId="0" borderId="42" xfId="0" applyFont="1" applyFill="1" applyBorder="1" applyAlignment="1" applyProtection="1">
      <alignment horizontal="center" vertical="center" wrapText="1"/>
      <protection locked="0"/>
    </xf>
    <xf numFmtId="0" fontId="8" fillId="0" borderId="2" xfId="0" applyFont="1" applyFill="1" applyBorder="1" applyAlignment="1">
      <alignment horizontal="left" wrapText="1"/>
    </xf>
    <xf numFmtId="0" fontId="7" fillId="0" borderId="1" xfId="0" applyFont="1" applyFill="1" applyBorder="1" applyAlignment="1" applyProtection="1">
      <alignment horizontal="center" vertical="center" wrapText="1"/>
      <protection locked="0"/>
    </xf>
    <xf numFmtId="0" fontId="8" fillId="0" borderId="67" xfId="0" applyFont="1" applyFill="1" applyBorder="1" applyAlignment="1">
      <alignment wrapText="1"/>
    </xf>
    <xf numFmtId="0" fontId="7" fillId="0" borderId="2" xfId="0" applyFont="1" applyFill="1" applyBorder="1" applyAlignment="1">
      <alignment horizontal="left" wrapText="1"/>
    </xf>
    <xf numFmtId="0" fontId="11" fillId="0" borderId="68" xfId="0" applyFont="1" applyFill="1" applyBorder="1" applyAlignment="1">
      <alignment horizontal="left" vertical="top" wrapText="1"/>
    </xf>
    <xf numFmtId="0" fontId="8" fillId="0" borderId="11" xfId="0" applyFont="1" applyFill="1" applyBorder="1" applyAlignment="1" applyProtection="1">
      <alignment horizontal="center" vertical="center" wrapText="1"/>
      <protection locked="0"/>
    </xf>
    <xf numFmtId="0" fontId="7" fillId="0" borderId="0" xfId="0" applyFont="1" applyFill="1" applyAlignment="1">
      <alignment horizontal="left"/>
    </xf>
    <xf numFmtId="0" fontId="16" fillId="0" borderId="0" xfId="0" applyFont="1" applyFill="1" applyAlignment="1" applyProtection="1">
      <alignment horizontal="center" vertical="center" wrapText="1"/>
      <protection locked="0"/>
    </xf>
    <xf numFmtId="0" fontId="6" fillId="0" borderId="0" xfId="0" applyFont="1" applyFill="1" applyAlignment="1" applyProtection="1">
      <alignment/>
      <protection locked="0"/>
    </xf>
    <xf numFmtId="0" fontId="7" fillId="0" borderId="60" xfId="0" applyFont="1" applyFill="1" applyBorder="1" applyAlignment="1">
      <alignment horizontal="left"/>
    </xf>
    <xf numFmtId="0" fontId="16" fillId="0" borderId="64" xfId="0" applyFont="1" applyFill="1" applyBorder="1" applyAlignment="1" applyProtection="1">
      <alignment horizontal="center" vertical="center" wrapText="1"/>
      <protection locked="0"/>
    </xf>
    <xf numFmtId="0" fontId="7" fillId="0" borderId="2" xfId="0" applyFont="1" applyFill="1" applyBorder="1" applyAlignment="1">
      <alignment horizontal="left"/>
    </xf>
    <xf numFmtId="0" fontId="16" fillId="0" borderId="1" xfId="0" applyFont="1" applyFill="1" applyBorder="1" applyAlignment="1" applyProtection="1">
      <alignment horizontal="center" vertical="center" wrapText="1"/>
      <protection locked="0"/>
    </xf>
    <xf numFmtId="0" fontId="7" fillId="0" borderId="5" xfId="0" applyFont="1" applyFill="1" applyBorder="1" applyAlignment="1">
      <alignment horizontal="left"/>
    </xf>
    <xf numFmtId="0" fontId="16" fillId="0" borderId="11" xfId="0" applyFont="1" applyFill="1" applyBorder="1" applyAlignment="1" applyProtection="1">
      <alignment horizontal="center" vertical="center" wrapText="1"/>
      <protection locked="0"/>
    </xf>
    <xf numFmtId="0" fontId="0" fillId="0" borderId="0" xfId="0" applyFill="1" applyAlignment="1">
      <alignment horizontal="left"/>
    </xf>
    <xf numFmtId="0" fontId="20" fillId="0" borderId="10" xfId="0" applyFont="1" applyFill="1" applyBorder="1" applyAlignment="1">
      <alignment horizontal="left" vertical="top" wrapText="1"/>
    </xf>
    <xf numFmtId="0" fontId="7" fillId="0" borderId="61" xfId="0" applyFont="1" applyFill="1" applyBorder="1" applyAlignment="1">
      <alignment horizontal="left" wrapText="1"/>
    </xf>
    <xf numFmtId="168" fontId="7" fillId="0" borderId="69" xfId="0" applyNumberFormat="1" applyFont="1" applyFill="1" applyBorder="1" applyAlignment="1" applyProtection="1">
      <alignment vertical="top" wrapText="1"/>
      <protection locked="0"/>
    </xf>
    <xf numFmtId="0" fontId="8" fillId="0" borderId="66" xfId="0" applyFont="1" applyFill="1" applyBorder="1" applyAlignment="1">
      <alignment horizontal="left" wrapText="1"/>
    </xf>
    <xf numFmtId="168" fontId="7" fillId="0" borderId="44" xfId="0" applyNumberFormat="1" applyFont="1" applyFill="1" applyBorder="1" applyAlignment="1" applyProtection="1">
      <alignment vertical="top" wrapText="1"/>
      <protection locked="0"/>
    </xf>
    <xf numFmtId="0" fontId="8" fillId="0" borderId="70" xfId="0" applyFont="1" applyFill="1" applyBorder="1" applyAlignment="1">
      <alignment horizontal="left"/>
    </xf>
    <xf numFmtId="0" fontId="13" fillId="0" borderId="44" xfId="0" applyFont="1" applyFill="1" applyBorder="1" applyAlignment="1" applyProtection="1">
      <alignment/>
      <protection locked="0"/>
    </xf>
    <xf numFmtId="0" fontId="7" fillId="0" borderId="68" xfId="0" applyFont="1" applyFill="1" applyBorder="1" applyAlignment="1">
      <alignment horizontal="left" wrapText="1"/>
    </xf>
    <xf numFmtId="0" fontId="7" fillId="0" borderId="71" xfId="0" applyFont="1" applyFill="1" applyBorder="1" applyAlignment="1" applyProtection="1">
      <alignment/>
      <protection locked="0"/>
    </xf>
    <xf numFmtId="0" fontId="20" fillId="0" borderId="10"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72" xfId="0" applyFont="1" applyFill="1" applyBorder="1" applyAlignment="1" applyProtection="1">
      <alignment horizontal="center" vertical="center" wrapText="1"/>
      <protection locked="0"/>
    </xf>
    <xf numFmtId="0" fontId="7" fillId="0" borderId="5" xfId="0" applyFont="1" applyFill="1" applyBorder="1" applyAlignment="1">
      <alignment horizontal="left" wrapText="1"/>
    </xf>
    <xf numFmtId="0" fontId="8" fillId="0" borderId="73" xfId="0" applyFont="1" applyFill="1" applyBorder="1" applyAlignment="1" applyProtection="1">
      <alignment horizontal="center" vertical="center" wrapText="1"/>
      <protection locked="0"/>
    </xf>
    <xf numFmtId="0" fontId="7" fillId="0" borderId="0" xfId="0" applyFont="1" applyFill="1" applyBorder="1" applyAlignment="1">
      <alignment horizontal="left" wrapText="1"/>
    </xf>
    <xf numFmtId="168" fontId="24" fillId="0" borderId="0" xfId="0" applyNumberFormat="1" applyFont="1" applyFill="1" applyBorder="1" applyAlignment="1" applyProtection="1">
      <alignment vertical="top" wrapText="1"/>
      <protection locked="0"/>
    </xf>
    <xf numFmtId="0" fontId="7" fillId="0" borderId="60" xfId="0" applyFont="1" applyFill="1" applyBorder="1" applyAlignment="1">
      <alignment horizontal="left" wrapText="1"/>
    </xf>
    <xf numFmtId="0" fontId="8" fillId="0" borderId="64" xfId="0" applyFont="1" applyFill="1" applyBorder="1" applyAlignment="1" applyProtection="1">
      <alignment horizontal="center" vertical="center" wrapText="1"/>
      <protection locked="0"/>
    </xf>
    <xf numFmtId="0" fontId="7" fillId="0" borderId="0" xfId="0" applyFont="1" applyFill="1" applyBorder="1" applyAlignment="1">
      <alignment horizontal="left" wrapText="1"/>
    </xf>
    <xf numFmtId="0" fontId="7" fillId="0" borderId="0" xfId="0" applyFont="1" applyFill="1" applyBorder="1" applyAlignment="1" applyProtection="1">
      <alignment horizontal="centerContinuous" vertical="center" wrapText="1"/>
      <protection locked="0"/>
    </xf>
    <xf numFmtId="168" fontId="24" fillId="0" borderId="0" xfId="0" applyNumberFormat="1" applyFont="1" applyFill="1" applyBorder="1" applyAlignment="1" applyProtection="1">
      <alignment horizontal="centerContinuous" vertical="top" wrapText="1"/>
      <protection locked="0"/>
    </xf>
    <xf numFmtId="0" fontId="11" fillId="0" borderId="61" xfId="0" applyFont="1" applyFill="1" applyBorder="1" applyAlignment="1">
      <alignment horizontal="right" vertical="center" wrapText="1"/>
    </xf>
    <xf numFmtId="0" fontId="7" fillId="0" borderId="69" xfId="0" applyFont="1" applyFill="1" applyBorder="1" applyAlignment="1" applyProtection="1">
      <alignment horizontal="centerContinuous" vertical="center" wrapText="1"/>
      <protection locked="0"/>
    </xf>
    <xf numFmtId="0" fontId="7" fillId="0" borderId="44" xfId="0" applyFont="1" applyFill="1" applyBorder="1" applyAlignment="1" applyProtection="1">
      <alignment horizontal="center" vertical="center" wrapText="1"/>
      <protection locked="0"/>
    </xf>
    <xf numFmtId="0" fontId="7" fillId="0" borderId="66" xfId="0" applyFont="1" applyFill="1" applyBorder="1" applyAlignment="1">
      <alignment horizontal="left"/>
    </xf>
    <xf numFmtId="0" fontId="7" fillId="0" borderId="71"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20" fillId="0" borderId="0" xfId="0" applyFont="1" applyFill="1" applyBorder="1" applyAlignment="1">
      <alignment horizontal="left" vertical="top"/>
    </xf>
    <xf numFmtId="0" fontId="14" fillId="0" borderId="0" xfId="0" applyFont="1" applyFill="1" applyAlignment="1">
      <alignment/>
    </xf>
    <xf numFmtId="0" fontId="11" fillId="0" borderId="6" xfId="0" applyFont="1" applyFill="1" applyBorder="1" applyAlignment="1">
      <alignment horizontal="right" vertical="center" wrapText="1"/>
    </xf>
    <xf numFmtId="0" fontId="11" fillId="0" borderId="69" xfId="0" applyFont="1" applyFill="1" applyBorder="1" applyAlignment="1">
      <alignment horizontal="center" vertical="center" wrapText="1"/>
    </xf>
    <xf numFmtId="0" fontId="7" fillId="0" borderId="44" xfId="0" applyFont="1" applyFill="1" applyBorder="1" applyAlignment="1" applyProtection="1">
      <alignment vertical="top" wrapText="1"/>
      <protection locked="0"/>
    </xf>
    <xf numFmtId="0" fontId="8" fillId="0" borderId="66" xfId="0" applyFont="1" applyFill="1" applyBorder="1" applyAlignment="1">
      <alignment horizontal="left" vertical="center" wrapText="1"/>
    </xf>
    <xf numFmtId="0" fontId="8" fillId="0" borderId="66" xfId="0" applyFont="1" applyFill="1" applyBorder="1" applyAlignment="1">
      <alignment horizontal="left"/>
    </xf>
    <xf numFmtId="168" fontId="7" fillId="0" borderId="71" xfId="0" applyNumberFormat="1" applyFont="1" applyFill="1" applyBorder="1" applyAlignment="1" applyProtection="1">
      <alignment vertical="top" wrapText="1"/>
      <protection locked="0"/>
    </xf>
    <xf numFmtId="168" fontId="7" fillId="0" borderId="0" xfId="0" applyNumberFormat="1" applyFont="1" applyFill="1" applyBorder="1" applyAlignment="1" applyProtection="1">
      <alignment vertical="top" wrapText="1"/>
      <protection locked="0"/>
    </xf>
    <xf numFmtId="0" fontId="26" fillId="0" borderId="0" xfId="0" applyFont="1" applyFill="1" applyBorder="1" applyAlignment="1" applyProtection="1">
      <alignment vertical="top" wrapText="1"/>
      <protection locked="0"/>
    </xf>
    <xf numFmtId="0" fontId="7" fillId="0" borderId="0" xfId="0" applyFont="1" applyFill="1" applyBorder="1" applyAlignment="1">
      <alignment horizontal="left" vertical="center"/>
    </xf>
    <xf numFmtId="0" fontId="18" fillId="0" borderId="0" xfId="0" applyFont="1" applyFill="1" applyAlignment="1">
      <alignment horizontal="left"/>
    </xf>
    <xf numFmtId="0" fontId="8" fillId="0" borderId="0" xfId="0" applyFont="1" applyFill="1" applyAlignment="1">
      <alignment horizontal="centerContinuous"/>
    </xf>
    <xf numFmtId="168" fontId="24" fillId="0" borderId="0" xfId="0" applyNumberFormat="1" applyFont="1" applyFill="1" applyBorder="1" applyAlignment="1" applyProtection="1">
      <alignment horizontal="centerContinuous" vertical="top" wrapText="1"/>
      <protection locked="0"/>
    </xf>
    <xf numFmtId="0" fontId="7" fillId="0" borderId="0" xfId="0" applyFont="1" applyFill="1" applyAlignment="1">
      <alignment horizontal="left"/>
    </xf>
    <xf numFmtId="0" fontId="20" fillId="0" borderId="0" xfId="0" applyFont="1" applyFill="1" applyBorder="1" applyAlignment="1">
      <alignment horizontal="left" vertical="top" wrapText="1"/>
    </xf>
    <xf numFmtId="0" fontId="11" fillId="0" borderId="0" xfId="0" applyFont="1" applyFill="1" applyBorder="1" applyAlignment="1" applyProtection="1">
      <alignment vertical="top" wrapText="1"/>
      <protection locked="0"/>
    </xf>
    <xf numFmtId="0" fontId="11" fillId="0" borderId="61" xfId="0" applyFont="1" applyFill="1" applyBorder="1" applyAlignment="1">
      <alignment horizontal="left" vertical="top" wrapText="1"/>
    </xf>
    <xf numFmtId="0" fontId="11" fillId="0" borderId="69" xfId="0" applyFont="1" applyFill="1" applyBorder="1" applyAlignment="1" applyProtection="1">
      <alignment horizontal="centerContinuous" vertical="top" wrapText="1"/>
      <protection locked="0"/>
    </xf>
    <xf numFmtId="0" fontId="9" fillId="0" borderId="66" xfId="0" applyFont="1" applyFill="1" applyBorder="1" applyAlignment="1">
      <alignment horizontal="left" vertical="center" wrapText="1"/>
    </xf>
    <xf numFmtId="0" fontId="9" fillId="0" borderId="44" xfId="0" applyFont="1" applyFill="1" applyBorder="1" applyAlignment="1" applyProtection="1">
      <alignment vertical="top" wrapText="1"/>
      <protection locked="0"/>
    </xf>
    <xf numFmtId="0" fontId="8" fillId="0" borderId="66" xfId="0" applyFont="1" applyFill="1" applyBorder="1" applyAlignment="1">
      <alignment horizontal="left" vertical="center" wrapText="1"/>
    </xf>
    <xf numFmtId="0" fontId="8" fillId="0" borderId="44" xfId="0" applyFont="1" applyFill="1" applyBorder="1" applyAlignment="1" applyProtection="1">
      <alignment/>
      <protection locked="0"/>
    </xf>
    <xf numFmtId="0" fontId="11" fillId="0" borderId="68" xfId="0" applyFont="1" applyFill="1" applyBorder="1" applyAlignment="1">
      <alignment horizontal="left" vertical="center" wrapText="1"/>
    </xf>
    <xf numFmtId="0" fontId="9" fillId="0" borderId="71" xfId="0" applyFont="1" applyFill="1" applyBorder="1" applyAlignment="1" applyProtection="1">
      <alignment vertical="top" wrapText="1"/>
      <protection locked="0"/>
    </xf>
    <xf numFmtId="0" fontId="11" fillId="0" borderId="0" xfId="0" applyFont="1" applyFill="1" applyBorder="1" applyAlignment="1">
      <alignment horizontal="left" vertical="center" wrapText="1"/>
    </xf>
    <xf numFmtId="0" fontId="9" fillId="0" borderId="0" xfId="0" applyFont="1" applyFill="1" applyBorder="1" applyAlignment="1" applyProtection="1">
      <alignment vertical="top" wrapText="1"/>
      <protection locked="0"/>
    </xf>
    <xf numFmtId="0" fontId="24" fillId="0" borderId="0" xfId="0" applyFont="1" applyFill="1" applyBorder="1" applyAlignment="1" applyProtection="1">
      <alignment vertical="top" wrapText="1"/>
      <protection locked="0"/>
    </xf>
    <xf numFmtId="0" fontId="9" fillId="0" borderId="0" xfId="0" applyFont="1" applyFill="1" applyBorder="1" applyAlignment="1">
      <alignment horizontal="left" vertical="top" wrapText="1"/>
    </xf>
    <xf numFmtId="0" fontId="24" fillId="0" borderId="0" xfId="0" applyFont="1" applyFill="1" applyAlignment="1" applyProtection="1">
      <alignment vertical="top" wrapText="1"/>
      <protection locked="0"/>
    </xf>
    <xf numFmtId="0" fontId="18" fillId="0" borderId="0" xfId="0" applyFont="1" applyFill="1" applyBorder="1" applyAlignment="1">
      <alignment horizontal="left"/>
    </xf>
    <xf numFmtId="0" fontId="11" fillId="0" borderId="61" xfId="0" applyFont="1" applyFill="1" applyBorder="1" applyAlignment="1">
      <alignment horizontal="left" vertical="top" wrapText="1"/>
    </xf>
    <xf numFmtId="0" fontId="9" fillId="0" borderId="69" xfId="0" applyFont="1" applyFill="1" applyBorder="1" applyAlignment="1" applyProtection="1">
      <alignment horizontal="centerContinuous" vertical="top" wrapText="1"/>
      <protection locked="0"/>
    </xf>
    <xf numFmtId="0" fontId="9" fillId="0" borderId="74" xfId="0" applyFont="1" applyFill="1" applyBorder="1" applyAlignment="1">
      <alignment horizontal="left" vertical="center" wrapText="1"/>
    </xf>
    <xf numFmtId="0" fontId="9" fillId="0" borderId="58" xfId="0" applyFont="1" applyFill="1" applyBorder="1" applyAlignment="1" applyProtection="1">
      <alignment vertical="top" wrapText="1"/>
      <protection locked="0"/>
    </xf>
    <xf numFmtId="0" fontId="9" fillId="0" borderId="66" xfId="0" applyFont="1" applyFill="1" applyBorder="1" applyAlignment="1">
      <alignment horizontal="left" vertical="center" wrapText="1"/>
    </xf>
    <xf numFmtId="0" fontId="9" fillId="0" borderId="3" xfId="0" applyFont="1" applyFill="1" applyBorder="1" applyAlignment="1" applyProtection="1">
      <alignment vertical="top" wrapText="1"/>
      <protection locked="0"/>
    </xf>
    <xf numFmtId="0" fontId="9" fillId="0" borderId="75" xfId="0" applyFont="1" applyFill="1" applyBorder="1" applyAlignment="1">
      <alignment horizontal="left" vertical="center" wrapText="1"/>
    </xf>
    <xf numFmtId="0" fontId="9" fillId="0" borderId="74" xfId="0" applyFont="1" applyFill="1" applyBorder="1" applyAlignment="1">
      <alignment horizontal="left" vertical="top" wrapText="1"/>
    </xf>
    <xf numFmtId="0" fontId="9" fillId="0" borderId="66" xfId="0" applyFont="1" applyFill="1" applyBorder="1" applyAlignment="1">
      <alignment horizontal="left" vertical="top" wrapText="1"/>
    </xf>
    <xf numFmtId="0" fontId="9" fillId="0" borderId="0" xfId="0" applyFont="1" applyFill="1" applyBorder="1" applyAlignment="1">
      <alignment horizontal="left" vertical="center" wrapText="1"/>
    </xf>
    <xf numFmtId="0" fontId="9" fillId="0" borderId="0" xfId="0" applyFont="1" applyFill="1" applyBorder="1" applyAlignment="1" applyProtection="1">
      <alignment horizontal="centerContinuous" vertical="top" wrapText="1"/>
      <protection locked="0"/>
    </xf>
    <xf numFmtId="0" fontId="24" fillId="0" borderId="0" xfId="0" applyFont="1" applyFill="1" applyBorder="1" applyAlignment="1" applyProtection="1">
      <alignment horizontal="center" vertical="center" wrapText="1"/>
      <protection locked="0"/>
    </xf>
    <xf numFmtId="0" fontId="11" fillId="0" borderId="61" xfId="0" applyFont="1" applyFill="1" applyBorder="1" applyAlignment="1">
      <alignment horizontal="left" vertical="center" wrapText="1"/>
    </xf>
    <xf numFmtId="0" fontId="8" fillId="0" borderId="66" xfId="0" applyFont="1" applyFill="1" applyBorder="1" applyAlignment="1">
      <alignment horizontal="left" wrapText="1"/>
    </xf>
    <xf numFmtId="0" fontId="9" fillId="0" borderId="66" xfId="0" applyFont="1" applyFill="1" applyBorder="1" applyAlignment="1">
      <alignment horizontal="left" vertical="center"/>
    </xf>
    <xf numFmtId="0" fontId="9" fillId="0" borderId="44" xfId="0" applyFont="1" applyFill="1" applyBorder="1" applyAlignment="1" applyProtection="1">
      <alignment horizontal="centerContinuous" vertical="top" wrapText="1"/>
      <protection locked="0"/>
    </xf>
    <xf numFmtId="0" fontId="9" fillId="0" borderId="68" xfId="0" applyFont="1" applyFill="1" applyBorder="1" applyAlignment="1">
      <alignment horizontal="left" vertical="center" wrapText="1"/>
    </xf>
    <xf numFmtId="0" fontId="20" fillId="0" borderId="0" xfId="0" applyFont="1" applyFill="1" applyBorder="1" applyAlignment="1">
      <alignment horizontal="left" wrapText="1"/>
    </xf>
    <xf numFmtId="0" fontId="9" fillId="0" borderId="69" xfId="0" applyFont="1" applyFill="1" applyBorder="1" applyAlignment="1" applyProtection="1">
      <alignment horizontal="centerContinuous" vertical="center" wrapText="1"/>
      <protection locked="0"/>
    </xf>
    <xf numFmtId="0" fontId="11" fillId="0" borderId="68"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0" xfId="0" applyFont="1" applyFill="1" applyBorder="1" applyAlignment="1" applyProtection="1">
      <alignment horizontal="left" vertical="top" wrapText="1"/>
      <protection locked="0"/>
    </xf>
    <xf numFmtId="0" fontId="9" fillId="0" borderId="75" xfId="0" applyFont="1" applyFill="1" applyBorder="1" applyAlignment="1">
      <alignment horizontal="left" vertical="top" wrapText="1"/>
    </xf>
    <xf numFmtId="0" fontId="7" fillId="0" borderId="0" xfId="0" applyFont="1" applyFill="1" applyBorder="1" applyAlignment="1">
      <alignment horizontal="left"/>
    </xf>
    <xf numFmtId="0" fontId="25" fillId="0" borderId="0" xfId="0" applyFont="1" applyFill="1" applyAlignment="1" applyProtection="1">
      <alignment/>
      <protection locked="0"/>
    </xf>
    <xf numFmtId="0" fontId="7" fillId="0" borderId="61" xfId="0" applyFont="1" applyFill="1" applyBorder="1" applyAlignment="1">
      <alignment horizontal="left" vertical="center" wrapText="1"/>
    </xf>
    <xf numFmtId="0" fontId="8" fillId="0" borderId="69" xfId="0" applyFont="1" applyFill="1" applyBorder="1" applyAlignment="1" applyProtection="1">
      <alignment horizontal="centerContinuous"/>
      <protection locked="0"/>
    </xf>
    <xf numFmtId="0" fontId="7" fillId="0" borderId="68" xfId="0" applyFont="1" applyFill="1" applyBorder="1" applyAlignment="1">
      <alignment horizontal="left"/>
    </xf>
    <xf numFmtId="0" fontId="14" fillId="0" borderId="0" xfId="0" applyFont="1" applyFill="1" applyAlignment="1" applyProtection="1">
      <alignment/>
      <protection locked="0"/>
    </xf>
    <xf numFmtId="0" fontId="7" fillId="0" borderId="61" xfId="0" applyFont="1" applyFill="1" applyBorder="1" applyAlignment="1">
      <alignment horizontal="left" vertical="top" wrapText="1"/>
    </xf>
    <xf numFmtId="0" fontId="8" fillId="0" borderId="75" xfId="0" applyFont="1" applyFill="1" applyBorder="1" applyAlignment="1">
      <alignment horizontal="left"/>
    </xf>
    <xf numFmtId="0" fontId="8" fillId="0" borderId="71" xfId="0" applyFont="1" applyFill="1" applyBorder="1" applyAlignment="1" applyProtection="1">
      <alignment/>
      <protection locked="0"/>
    </xf>
    <xf numFmtId="0" fontId="8" fillId="0" borderId="75" xfId="0" applyFont="1" applyFill="1" applyBorder="1" applyAlignment="1">
      <alignment horizontal="left" wrapText="1"/>
    </xf>
    <xf numFmtId="0" fontId="18" fillId="0" borderId="0" xfId="0" applyFont="1" applyFill="1" applyBorder="1" applyAlignment="1">
      <alignment horizontal="left"/>
    </xf>
    <xf numFmtId="0" fontId="21" fillId="0" borderId="0" xfId="0" applyFont="1" applyFill="1" applyBorder="1" applyAlignment="1" applyProtection="1">
      <alignment vertical="top" wrapText="1"/>
      <protection locked="0"/>
    </xf>
    <xf numFmtId="0" fontId="8" fillId="0" borderId="70"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8" fillId="0" borderId="3" xfId="0" applyFont="1" applyFill="1" applyBorder="1" applyAlignment="1" applyProtection="1">
      <alignment/>
      <protection locked="0"/>
    </xf>
    <xf numFmtId="0" fontId="7" fillId="0" borderId="68" xfId="0" applyFont="1" applyFill="1" applyBorder="1" applyAlignment="1">
      <alignment horizontal="left" vertical="center"/>
    </xf>
    <xf numFmtId="0" fontId="8" fillId="0" borderId="0" xfId="0" applyFont="1" applyFill="1" applyBorder="1" applyAlignment="1">
      <alignment horizontal="left" vertical="center" wrapText="1"/>
    </xf>
    <xf numFmtId="0" fontId="25" fillId="0" borderId="0" xfId="0" applyFont="1" applyFill="1" applyBorder="1" applyAlignment="1" applyProtection="1">
      <alignment/>
      <protection locked="0"/>
    </xf>
    <xf numFmtId="0" fontId="8" fillId="0" borderId="66" xfId="0" applyFont="1" applyFill="1" applyBorder="1" applyAlignment="1">
      <alignment horizontal="left" vertical="center"/>
    </xf>
    <xf numFmtId="0" fontId="7" fillId="0" borderId="68" xfId="0" applyFont="1" applyFill="1" applyBorder="1" applyAlignment="1">
      <alignment horizontal="left" vertical="center" wrapText="1"/>
    </xf>
    <xf numFmtId="9" fontId="7" fillId="0" borderId="61" xfId="17" applyFont="1" applyFill="1" applyBorder="1" applyAlignment="1">
      <alignment horizontal="left" vertical="center"/>
    </xf>
    <xf numFmtId="0" fontId="7" fillId="0" borderId="61" xfId="0" applyFont="1" applyFill="1" applyBorder="1" applyAlignment="1">
      <alignment horizontal="left"/>
    </xf>
    <xf numFmtId="0" fontId="8" fillId="0" borderId="75" xfId="0" applyFont="1" applyFill="1" applyBorder="1" applyAlignment="1">
      <alignment horizontal="left" vertical="center"/>
    </xf>
    <xf numFmtId="0" fontId="14" fillId="0" borderId="76" xfId="0" applyFont="1" applyFill="1" applyBorder="1" applyAlignment="1" applyProtection="1">
      <alignment horizontal="centerContinuous"/>
      <protection locked="0"/>
    </xf>
    <xf numFmtId="0" fontId="14" fillId="0" borderId="67" xfId="0" applyFont="1" applyFill="1" applyBorder="1" applyAlignment="1" applyProtection="1">
      <alignment/>
      <protection locked="0"/>
    </xf>
    <xf numFmtId="0" fontId="14" fillId="0" borderId="73" xfId="0" applyFont="1" applyFill="1" applyBorder="1" applyAlignment="1" applyProtection="1">
      <alignment/>
      <protection locked="0"/>
    </xf>
    <xf numFmtId="0" fontId="14" fillId="0" borderId="0" xfId="0" applyFont="1" applyFill="1" applyBorder="1" applyAlignment="1" applyProtection="1">
      <alignment horizontal="centerContinuous"/>
      <protection locked="0"/>
    </xf>
    <xf numFmtId="0" fontId="8" fillId="0" borderId="0" xfId="0" applyFont="1" applyFill="1" applyBorder="1" applyAlignment="1">
      <alignment horizontal="left"/>
    </xf>
    <xf numFmtId="0" fontId="14" fillId="0" borderId="0" xfId="0" applyFont="1" applyFill="1" applyBorder="1" applyAlignment="1" applyProtection="1">
      <alignment/>
      <protection locked="0"/>
    </xf>
    <xf numFmtId="0" fontId="7" fillId="0" borderId="61" xfId="0" applyFont="1" applyFill="1" applyBorder="1" applyAlignment="1">
      <alignment horizontal="left" vertical="center"/>
    </xf>
    <xf numFmtId="0" fontId="8" fillId="0" borderId="69" xfId="0" applyFont="1" applyFill="1" applyBorder="1" applyAlignment="1" applyProtection="1">
      <alignment horizontal="centerContinuous"/>
      <protection locked="0"/>
    </xf>
    <xf numFmtId="0" fontId="7" fillId="0" borderId="61" xfId="0" applyFont="1" applyFill="1" applyBorder="1" applyAlignment="1">
      <alignment horizontal="left" vertical="top"/>
    </xf>
    <xf numFmtId="0" fontId="7" fillId="0" borderId="0" xfId="0" applyFont="1" applyFill="1" applyBorder="1" applyAlignment="1">
      <alignment horizontal="left" vertical="center" wrapText="1"/>
    </xf>
    <xf numFmtId="0" fontId="8" fillId="0" borderId="68" xfId="0" applyFont="1" applyFill="1" applyBorder="1" applyAlignment="1">
      <alignment horizontal="left"/>
    </xf>
    <xf numFmtId="0" fontId="8" fillId="0" borderId="74" xfId="0" applyFont="1" applyFill="1" applyBorder="1" applyAlignment="1">
      <alignment horizontal="left" wrapText="1"/>
    </xf>
    <xf numFmtId="0" fontId="14" fillId="0" borderId="58" xfId="0" applyFont="1" applyFill="1" applyBorder="1" applyAlignment="1" applyProtection="1">
      <alignment horizontal="centerContinuous" wrapText="1"/>
      <protection locked="0"/>
    </xf>
    <xf numFmtId="0" fontId="14" fillId="0" borderId="58" xfId="0" applyFont="1" applyFill="1" applyBorder="1" applyAlignment="1" applyProtection="1">
      <alignment wrapText="1"/>
      <protection locked="0"/>
    </xf>
    <xf numFmtId="0" fontId="13" fillId="0" borderId="0" xfId="0" applyFont="1" applyFill="1" applyAlignment="1">
      <alignment horizontal="left"/>
    </xf>
    <xf numFmtId="0" fontId="11" fillId="0" borderId="61" xfId="0" applyFont="1" applyFill="1" applyBorder="1" applyAlignment="1">
      <alignment horizontal="left" vertical="center" wrapText="1"/>
    </xf>
    <xf numFmtId="0" fontId="14" fillId="0" borderId="44" xfId="0" applyFont="1" applyFill="1" applyBorder="1" applyAlignment="1" applyProtection="1">
      <alignment horizontal="centerContinuous" wrapText="1"/>
      <protection locked="0"/>
    </xf>
    <xf numFmtId="0" fontId="8" fillId="0" borderId="69" xfId="0" applyFont="1" applyFill="1" applyBorder="1" applyAlignment="1" applyProtection="1">
      <alignment horizontal="centerContinuous" vertical="top" wrapText="1"/>
      <protection locked="0"/>
    </xf>
    <xf numFmtId="0" fontId="8" fillId="0" borderId="66" xfId="0" applyFont="1" applyFill="1" applyBorder="1" applyAlignment="1">
      <alignment horizontal="left" vertical="top" wrapText="1"/>
    </xf>
    <xf numFmtId="0" fontId="8" fillId="0" borderId="44" xfId="0" applyFont="1" applyFill="1" applyBorder="1" applyAlignment="1" applyProtection="1">
      <alignment vertical="top" wrapText="1"/>
      <protection locked="0"/>
    </xf>
    <xf numFmtId="0" fontId="18" fillId="0" borderId="0" xfId="0" applyFont="1" applyFill="1" applyBorder="1" applyAlignment="1">
      <alignment horizontal="left" vertical="center" wrapText="1"/>
    </xf>
    <xf numFmtId="0" fontId="11" fillId="0" borderId="61" xfId="0" applyFont="1" applyFill="1" applyBorder="1" applyAlignment="1">
      <alignment horizontal="left" vertical="top"/>
    </xf>
    <xf numFmtId="0" fontId="9" fillId="0" borderId="0" xfId="0" applyFont="1" applyFill="1" applyBorder="1" applyAlignment="1" applyProtection="1">
      <alignment horizontal="centerContinuous" vertical="top" wrapText="1"/>
      <protection locked="0"/>
    </xf>
    <xf numFmtId="0" fontId="18" fillId="0" borderId="0" xfId="0" applyFont="1" applyFill="1" applyBorder="1" applyAlignment="1">
      <alignment horizontal="left" wrapText="1"/>
    </xf>
    <xf numFmtId="0" fontId="8" fillId="0" borderId="68" xfId="0" applyFont="1" applyFill="1" applyBorder="1" applyAlignment="1">
      <alignment horizontal="left" vertical="center" wrapText="1"/>
    </xf>
    <xf numFmtId="0" fontId="8" fillId="0" borderId="74" xfId="0" applyFont="1" applyFill="1" applyBorder="1" applyAlignment="1">
      <alignment horizontal="left" vertical="center"/>
    </xf>
    <xf numFmtId="0" fontId="8" fillId="0" borderId="58" xfId="0" applyFont="1" applyFill="1" applyBorder="1" applyAlignment="1" applyProtection="1">
      <alignment horizontal="centerContinuous"/>
      <protection locked="0"/>
    </xf>
    <xf numFmtId="0" fontId="8" fillId="0" borderId="74" xfId="0" applyFont="1" applyFill="1" applyBorder="1" applyAlignment="1">
      <alignment horizontal="left" vertical="center" wrapText="1"/>
    </xf>
    <xf numFmtId="0" fontId="7" fillId="0" borderId="77" xfId="0" applyFont="1" applyFill="1" applyBorder="1" applyAlignment="1">
      <alignment horizontal="left" vertical="center" wrapText="1"/>
    </xf>
    <xf numFmtId="0" fontId="8" fillId="0" borderId="41" xfId="0" applyFont="1" applyFill="1" applyBorder="1" applyAlignment="1" applyProtection="1">
      <alignment/>
      <protection locked="0"/>
    </xf>
    <xf numFmtId="0" fontId="14" fillId="0" borderId="69" xfId="0" applyFont="1" applyFill="1" applyBorder="1" applyAlignment="1" applyProtection="1">
      <alignment horizontal="centerContinuous" wrapText="1"/>
      <protection locked="0"/>
    </xf>
    <xf numFmtId="0" fontId="8" fillId="0" borderId="77" xfId="0" applyFont="1" applyFill="1" applyBorder="1" applyAlignment="1">
      <alignment horizontal="left"/>
    </xf>
    <xf numFmtId="0" fontId="14" fillId="0" borderId="41" xfId="0" applyFont="1" applyFill="1" applyBorder="1" applyAlignment="1" applyProtection="1">
      <alignment wrapText="1"/>
      <protection locked="0"/>
    </xf>
    <xf numFmtId="0" fontId="8" fillId="0" borderId="0" xfId="0" applyFont="1" applyFill="1" applyBorder="1" applyAlignment="1">
      <alignment horizontal="left" wrapText="1"/>
    </xf>
    <xf numFmtId="0" fontId="14" fillId="0" borderId="0" xfId="0" applyFont="1" applyFill="1" applyBorder="1" applyAlignment="1" applyProtection="1">
      <alignment wrapText="1"/>
      <protection locked="0"/>
    </xf>
    <xf numFmtId="0" fontId="25" fillId="0" borderId="0" xfId="0" applyFont="1" applyFill="1" applyBorder="1" applyAlignment="1" applyProtection="1">
      <alignment horizontal="center" wrapText="1"/>
      <protection locked="0"/>
    </xf>
    <xf numFmtId="0" fontId="7" fillId="0" borderId="77" xfId="0" applyFont="1" applyFill="1" applyBorder="1" applyAlignment="1">
      <alignment horizontal="left" wrapText="1"/>
    </xf>
    <xf numFmtId="0" fontId="14" fillId="0" borderId="0" xfId="0" applyFont="1" applyFill="1" applyBorder="1" applyAlignment="1" applyProtection="1">
      <alignment horizontal="centerContinuous" wrapText="1"/>
      <protection locked="0"/>
    </xf>
    <xf numFmtId="0" fontId="7" fillId="0" borderId="0" xfId="0" applyFont="1" applyFill="1" applyBorder="1" applyAlignment="1" applyProtection="1">
      <alignment horizontal="center" wrapText="1"/>
      <protection locked="0"/>
    </xf>
    <xf numFmtId="0" fontId="18" fillId="0" borderId="0" xfId="0" applyFont="1" applyFill="1" applyBorder="1" applyAlignment="1">
      <alignment horizontal="left" vertical="center"/>
    </xf>
    <xf numFmtId="0" fontId="29" fillId="0" borderId="0" xfId="0" applyFont="1" applyFill="1" applyBorder="1" applyAlignment="1" applyProtection="1">
      <alignment horizontal="centerContinuous"/>
      <protection locked="0"/>
    </xf>
    <xf numFmtId="0" fontId="13" fillId="0" borderId="0" xfId="0" applyFont="1" applyFill="1" applyAlignment="1" applyProtection="1">
      <alignment/>
      <protection locked="0"/>
    </xf>
    <xf numFmtId="0" fontId="19" fillId="0" borderId="0" xfId="0" applyFont="1" applyFill="1" applyBorder="1" applyAlignment="1">
      <alignment vertical="top" wrapText="1"/>
    </xf>
    <xf numFmtId="168" fontId="7" fillId="0" borderId="69" xfId="0" applyNumberFormat="1" applyFont="1" applyFill="1" applyBorder="1" applyAlignment="1" applyProtection="1">
      <alignment horizontal="centerContinuous" vertical="top" wrapText="1"/>
      <protection locked="0"/>
    </xf>
    <xf numFmtId="0" fontId="7" fillId="0" borderId="74" xfId="0" applyFont="1" applyFill="1" applyBorder="1" applyAlignment="1">
      <alignment horizontal="left" wrapText="1"/>
    </xf>
    <xf numFmtId="168" fontId="7" fillId="0" borderId="58" xfId="0" applyNumberFormat="1" applyFont="1" applyFill="1" applyBorder="1" applyAlignment="1" applyProtection="1">
      <alignment vertical="top" wrapText="1"/>
      <protection locked="0"/>
    </xf>
    <xf numFmtId="0" fontId="8" fillId="0" borderId="68" xfId="0" applyFont="1" applyFill="1" applyBorder="1" applyAlignment="1">
      <alignment horizontal="left" wrapText="1"/>
    </xf>
    <xf numFmtId="0" fontId="30" fillId="0" borderId="0" xfId="0" applyFont="1" applyFill="1" applyBorder="1" applyAlignment="1">
      <alignment horizontal="centerContinuous" vertical="top" wrapText="1"/>
    </xf>
    <xf numFmtId="0" fontId="0" fillId="0" borderId="0" xfId="0" applyFont="1" applyFill="1" applyAlignment="1">
      <alignment horizontal="left"/>
    </xf>
    <xf numFmtId="0" fontId="1" fillId="0" borderId="0" xfId="0" applyFont="1" applyFill="1" applyAlignment="1" applyProtection="1">
      <alignment/>
      <protection locked="0"/>
    </xf>
    <xf numFmtId="0" fontId="24" fillId="0" borderId="70" xfId="0" applyFont="1" applyFill="1" applyBorder="1" applyAlignment="1">
      <alignment horizontal="center" wrapText="1"/>
    </xf>
    <xf numFmtId="0" fontId="6" fillId="0" borderId="70" xfId="0" applyFont="1" applyFill="1" applyBorder="1" applyAlignment="1">
      <alignment wrapText="1"/>
    </xf>
    <xf numFmtId="168" fontId="24" fillId="0" borderId="70" xfId="0" applyNumberFormat="1" applyFont="1" applyFill="1" applyBorder="1" applyAlignment="1" applyProtection="1">
      <alignment vertical="top" wrapText="1"/>
      <protection locked="0"/>
    </xf>
    <xf numFmtId="0" fontId="6" fillId="0" borderId="70" xfId="0" applyFont="1" applyFill="1" applyBorder="1" applyAlignment="1" applyProtection="1">
      <alignment/>
      <protection locked="0"/>
    </xf>
    <xf numFmtId="0" fontId="24" fillId="0" borderId="70" xfId="0" applyFont="1" applyFill="1" applyBorder="1" applyAlignment="1" applyProtection="1">
      <alignment horizontal="center" vertical="center" wrapText="1"/>
      <protection locked="0"/>
    </xf>
    <xf numFmtId="0" fontId="26" fillId="0" borderId="70" xfId="0" applyFont="1" applyFill="1" applyBorder="1" applyAlignment="1" applyProtection="1">
      <alignment vertical="top" wrapText="1"/>
      <protection locked="0"/>
    </xf>
    <xf numFmtId="0" fontId="4" fillId="0" borderId="0" xfId="0" applyFont="1" applyFill="1" applyAlignment="1">
      <alignment horizontal="left"/>
    </xf>
    <xf numFmtId="0" fontId="6" fillId="0" borderId="0" xfId="0" applyFont="1" applyFill="1" applyBorder="1" applyAlignment="1" applyProtection="1">
      <alignment/>
      <protection locked="0"/>
    </xf>
    <xf numFmtId="0" fontId="25" fillId="0" borderId="0" xfId="0" applyFont="1" applyFill="1" applyBorder="1" applyAlignment="1" applyProtection="1">
      <alignment horizontal="center" vertical="center" wrapText="1"/>
      <protection locked="0"/>
    </xf>
    <xf numFmtId="0" fontId="27" fillId="0" borderId="0" xfId="0" applyFont="1" applyFill="1" applyBorder="1" applyAlignment="1" applyProtection="1">
      <alignment/>
      <protection locked="0"/>
    </xf>
    <xf numFmtId="0" fontId="28" fillId="0" borderId="0" xfId="0" applyFont="1" applyFill="1" applyBorder="1" applyAlignment="1">
      <alignment/>
    </xf>
    <xf numFmtId="0" fontId="24" fillId="0" borderId="70" xfId="0" applyFont="1" applyFill="1" applyBorder="1" applyAlignment="1" applyProtection="1">
      <alignment vertical="top" wrapText="1"/>
      <protection locked="0"/>
    </xf>
    <xf numFmtId="0" fontId="24" fillId="0" borderId="0" xfId="0" applyFont="1" applyFill="1" applyBorder="1" applyAlignment="1" applyProtection="1">
      <alignment horizontal="centerContinuous" vertical="top" wrapText="1"/>
      <protection locked="0"/>
    </xf>
    <xf numFmtId="168" fontId="24" fillId="0" borderId="0" xfId="0" applyNumberFormat="1"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Continuous"/>
      <protection locked="0"/>
    </xf>
    <xf numFmtId="0" fontId="7" fillId="0" borderId="0" xfId="0" applyFont="1" applyFill="1" applyBorder="1" applyAlignment="1" applyProtection="1">
      <alignment/>
      <protection locked="0"/>
    </xf>
    <xf numFmtId="0" fontId="13" fillId="0" borderId="0" xfId="0" applyFont="1" applyFill="1" applyBorder="1" applyAlignment="1" applyProtection="1">
      <alignment/>
      <protection locked="0"/>
    </xf>
    <xf numFmtId="3" fontId="0" fillId="0" borderId="0" xfId="0" applyNumberFormat="1" applyFill="1" applyAlignment="1" applyProtection="1">
      <alignment/>
      <protection locked="0"/>
    </xf>
    <xf numFmtId="3" fontId="15" fillId="0" borderId="0" xfId="0" applyNumberFormat="1" applyFont="1" applyFill="1" applyAlignment="1">
      <alignment/>
    </xf>
    <xf numFmtId="3" fontId="24" fillId="0" borderId="78" xfId="0" applyNumberFormat="1" applyFont="1" applyFill="1" applyBorder="1" applyAlignment="1">
      <alignment horizontal="center" wrapText="1"/>
    </xf>
    <xf numFmtId="3" fontId="6" fillId="0" borderId="67" xfId="0" applyNumberFormat="1" applyFont="1" applyFill="1" applyBorder="1" applyAlignment="1">
      <alignment wrapText="1"/>
    </xf>
    <xf numFmtId="3" fontId="24" fillId="0" borderId="43" xfId="0" applyNumberFormat="1" applyFont="1" applyFill="1" applyBorder="1" applyAlignment="1" applyProtection="1">
      <alignment vertical="top" wrapText="1"/>
      <protection locked="0"/>
    </xf>
    <xf numFmtId="3" fontId="24" fillId="0" borderId="79" xfId="0" applyNumberFormat="1" applyFont="1" applyFill="1" applyBorder="1" applyAlignment="1" applyProtection="1">
      <alignment vertical="top" wrapText="1"/>
      <protection locked="0"/>
    </xf>
    <xf numFmtId="3" fontId="6" fillId="0" borderId="0" xfId="0" applyNumberFormat="1" applyFont="1" applyFill="1" applyAlignment="1" applyProtection="1">
      <alignment/>
      <protection locked="0"/>
    </xf>
    <xf numFmtId="3" fontId="6" fillId="0" borderId="78" xfId="0" applyNumberFormat="1" applyFont="1" applyFill="1" applyBorder="1" applyAlignment="1" applyProtection="1">
      <alignment/>
      <protection locked="0"/>
    </xf>
    <xf numFmtId="3" fontId="6" fillId="0" borderId="43" xfId="0" applyNumberFormat="1" applyFont="1" applyFill="1" applyBorder="1" applyAlignment="1" applyProtection="1">
      <alignment/>
      <protection locked="0"/>
    </xf>
    <xf numFmtId="3" fontId="25" fillId="0" borderId="43" xfId="0" applyNumberFormat="1" applyFont="1" applyFill="1" applyBorder="1" applyAlignment="1" applyProtection="1">
      <alignment vertical="top" wrapText="1"/>
      <protection locked="0"/>
    </xf>
    <xf numFmtId="3" fontId="24" fillId="0" borderId="10" xfId="0" applyNumberFormat="1" applyFont="1" applyFill="1" applyBorder="1" applyAlignment="1" applyProtection="1">
      <alignment vertical="top" wrapText="1"/>
      <protection locked="0"/>
    </xf>
    <xf numFmtId="3" fontId="24" fillId="0" borderId="65" xfId="0" applyNumberFormat="1" applyFont="1" applyFill="1" applyBorder="1" applyAlignment="1">
      <alignment horizontal="center" wrapText="1"/>
    </xf>
    <xf numFmtId="3" fontId="24" fillId="0" borderId="13" xfId="0" applyNumberFormat="1" applyFont="1" applyFill="1" applyBorder="1" applyAlignment="1" applyProtection="1">
      <alignment vertical="top" wrapText="1"/>
      <protection locked="0"/>
    </xf>
    <xf numFmtId="3" fontId="24" fillId="0" borderId="14" xfId="0" applyNumberFormat="1" applyFont="1" applyFill="1" applyBorder="1" applyAlignment="1" applyProtection="1">
      <alignment vertical="top" wrapText="1"/>
      <protection locked="0"/>
    </xf>
    <xf numFmtId="3" fontId="24" fillId="0" borderId="72" xfId="0" applyNumberFormat="1" applyFont="1" applyFill="1" applyBorder="1" applyAlignment="1" applyProtection="1">
      <alignment vertical="top" wrapText="1"/>
      <protection locked="0"/>
    </xf>
    <xf numFmtId="3" fontId="24" fillId="0" borderId="65" xfId="0" applyNumberFormat="1" applyFont="1" applyFill="1" applyBorder="1" applyAlignment="1" applyProtection="1">
      <alignment vertical="top" wrapText="1"/>
      <protection locked="0"/>
    </xf>
    <xf numFmtId="3" fontId="24" fillId="0" borderId="0" xfId="0" applyNumberFormat="1" applyFont="1" applyFill="1" applyBorder="1" applyAlignment="1" applyProtection="1">
      <alignment horizontal="centerContinuous" vertical="top" wrapText="1"/>
      <protection locked="0"/>
    </xf>
    <xf numFmtId="3" fontId="24" fillId="0" borderId="0" xfId="0" applyNumberFormat="1" applyFont="1" applyFill="1" applyBorder="1" applyAlignment="1" applyProtection="1">
      <alignment vertical="top" wrapText="1"/>
      <protection locked="0"/>
    </xf>
    <xf numFmtId="3" fontId="25" fillId="0" borderId="13" xfId="0" applyNumberFormat="1" applyFont="1" applyFill="1" applyBorder="1" applyAlignment="1" applyProtection="1">
      <alignment vertical="top" wrapText="1"/>
      <protection locked="0"/>
    </xf>
    <xf numFmtId="3" fontId="25" fillId="0" borderId="14" xfId="0" applyNumberFormat="1" applyFont="1" applyFill="1" applyBorder="1" applyAlignment="1" applyProtection="1">
      <alignment vertical="top" wrapText="1"/>
      <protection locked="0"/>
    </xf>
    <xf numFmtId="3" fontId="25" fillId="0" borderId="0" xfId="0" applyNumberFormat="1" applyFont="1" applyFill="1" applyBorder="1" applyAlignment="1" applyProtection="1">
      <alignment vertical="top" wrapText="1"/>
      <protection locked="0"/>
    </xf>
    <xf numFmtId="3" fontId="24" fillId="0" borderId="0" xfId="0" applyNumberFormat="1" applyFont="1" applyFill="1" applyBorder="1" applyAlignment="1" applyProtection="1">
      <alignment horizontal="centerContinuous" vertical="top" wrapText="1"/>
      <protection locked="0"/>
    </xf>
    <xf numFmtId="3" fontId="26" fillId="0" borderId="0" xfId="0" applyNumberFormat="1" applyFont="1" applyFill="1" applyBorder="1" applyAlignment="1" applyProtection="1">
      <alignment vertical="top" wrapText="1"/>
      <protection locked="0"/>
    </xf>
    <xf numFmtId="3" fontId="24" fillId="0" borderId="0" xfId="0" applyNumberFormat="1" applyFont="1" applyFill="1" applyAlignment="1" applyProtection="1">
      <alignment vertical="top" wrapText="1"/>
      <protection locked="0"/>
    </xf>
    <xf numFmtId="3" fontId="24" fillId="0" borderId="46" xfId="0" applyNumberFormat="1" applyFont="1" applyFill="1" applyBorder="1" applyAlignment="1" applyProtection="1">
      <alignment vertical="top" wrapText="1"/>
      <protection locked="0"/>
    </xf>
    <xf numFmtId="3" fontId="24" fillId="0" borderId="45" xfId="0" applyNumberFormat="1" applyFont="1" applyFill="1" applyBorder="1" applyAlignment="1" applyProtection="1">
      <alignment vertical="top" wrapText="1"/>
      <protection locked="0"/>
    </xf>
    <xf numFmtId="3" fontId="24" fillId="0" borderId="46" xfId="0" applyNumberFormat="1" applyFont="1" applyFill="1" applyBorder="1" applyAlignment="1" applyProtection="1">
      <alignment horizontal="center" vertical="center" wrapText="1"/>
      <protection locked="0"/>
    </xf>
    <xf numFmtId="3" fontId="24" fillId="0" borderId="13" xfId="0" applyNumberFormat="1" applyFont="1" applyFill="1" applyBorder="1" applyAlignment="1" applyProtection="1">
      <alignment horizontal="center" vertical="center" wrapText="1"/>
      <protection locked="0"/>
    </xf>
    <xf numFmtId="3" fontId="24" fillId="0" borderId="0" xfId="0" applyNumberFormat="1" applyFont="1" applyFill="1" applyBorder="1" applyAlignment="1" applyProtection="1">
      <alignment horizontal="center" vertical="center" wrapText="1"/>
      <protection locked="0"/>
    </xf>
    <xf numFmtId="3" fontId="24" fillId="0" borderId="62" xfId="0" applyNumberFormat="1" applyFont="1" applyFill="1" applyBorder="1" applyAlignment="1" applyProtection="1">
      <alignment vertical="top" wrapText="1"/>
      <protection locked="0"/>
    </xf>
    <xf numFmtId="3" fontId="24" fillId="0" borderId="80" xfId="0" applyNumberFormat="1" applyFont="1" applyFill="1" applyBorder="1" applyAlignment="1">
      <alignment horizontal="center" wrapText="1"/>
    </xf>
    <xf numFmtId="3" fontId="25" fillId="0" borderId="0" xfId="0" applyNumberFormat="1" applyFont="1" applyFill="1" applyAlignment="1" applyProtection="1">
      <alignment/>
      <protection locked="0"/>
    </xf>
    <xf numFmtId="3" fontId="25" fillId="0" borderId="13" xfId="0" applyNumberFormat="1" applyFont="1" applyFill="1" applyBorder="1" applyAlignment="1" applyProtection="1">
      <alignment/>
      <protection locked="0"/>
    </xf>
    <xf numFmtId="3" fontId="25" fillId="0" borderId="14" xfId="0" applyNumberFormat="1" applyFont="1" applyFill="1" applyBorder="1" applyAlignment="1" applyProtection="1">
      <alignment/>
      <protection locked="0"/>
    </xf>
    <xf numFmtId="3" fontId="25" fillId="0" borderId="45" xfId="0" applyNumberFormat="1" applyFont="1" applyFill="1" applyBorder="1" applyAlignment="1" applyProtection="1">
      <alignment/>
      <protection locked="0"/>
    </xf>
    <xf numFmtId="3" fontId="25" fillId="0" borderId="0" xfId="0" applyNumberFormat="1" applyFont="1" applyFill="1" applyBorder="1" applyAlignment="1" applyProtection="1">
      <alignment/>
      <protection locked="0"/>
    </xf>
    <xf numFmtId="3" fontId="25" fillId="0" borderId="13" xfId="0" applyNumberFormat="1" applyFont="1" applyFill="1" applyBorder="1" applyAlignment="1" applyProtection="1">
      <alignment horizontal="center" vertical="center" wrapText="1"/>
      <protection locked="0"/>
    </xf>
    <xf numFmtId="3" fontId="25" fillId="0" borderId="65" xfId="0" applyNumberFormat="1" applyFont="1" applyFill="1" applyBorder="1" applyAlignment="1" applyProtection="1">
      <alignment/>
      <protection locked="0"/>
    </xf>
    <xf numFmtId="3" fontId="24" fillId="0" borderId="23" xfId="0" applyNumberFormat="1" applyFont="1" applyFill="1" applyBorder="1" applyAlignment="1" applyProtection="1">
      <alignment vertical="top" wrapText="1"/>
      <protection locked="0"/>
    </xf>
    <xf numFmtId="3" fontId="24" fillId="0" borderId="0" xfId="0" applyNumberFormat="1" applyFont="1" applyFill="1" applyAlignment="1" applyProtection="1">
      <alignment horizontal="centerContinuous" vertical="top" wrapText="1"/>
      <protection locked="0"/>
    </xf>
    <xf numFmtId="3" fontId="25" fillId="0" borderId="46" xfId="0" applyNumberFormat="1" applyFont="1" applyFill="1" applyBorder="1" applyAlignment="1" applyProtection="1">
      <alignment horizontal="center" wrapText="1"/>
      <protection locked="0"/>
    </xf>
    <xf numFmtId="3" fontId="25" fillId="0" borderId="0" xfId="0" applyNumberFormat="1" applyFont="1" applyFill="1" applyBorder="1" applyAlignment="1" applyProtection="1">
      <alignment horizontal="center" wrapText="1"/>
      <protection locked="0"/>
    </xf>
    <xf numFmtId="3" fontId="7" fillId="0" borderId="0" xfId="0" applyNumberFormat="1" applyFont="1" applyFill="1" applyBorder="1" applyAlignment="1" applyProtection="1">
      <alignment horizontal="center" wrapText="1"/>
      <protection locked="0"/>
    </xf>
    <xf numFmtId="3" fontId="18" fillId="0" borderId="0" xfId="0" applyNumberFormat="1" applyFont="1" applyFill="1" applyAlignment="1" applyProtection="1">
      <alignment horizontal="centerContinuous"/>
      <protection locked="0"/>
    </xf>
    <xf numFmtId="3" fontId="7" fillId="0" borderId="0" xfId="0" applyNumberFormat="1" applyFont="1" applyFill="1" applyAlignment="1" applyProtection="1">
      <alignment/>
      <protection locked="0"/>
    </xf>
    <xf numFmtId="3" fontId="13" fillId="0" borderId="0" xfId="0" applyNumberFormat="1" applyFont="1" applyFill="1" applyAlignment="1" applyProtection="1">
      <alignment/>
      <protection locked="0"/>
    </xf>
    <xf numFmtId="3" fontId="29" fillId="0" borderId="0" xfId="0" applyNumberFormat="1" applyFont="1" applyFill="1" applyAlignment="1" applyProtection="1">
      <alignment horizontal="centerContinuous"/>
      <protection locked="0"/>
    </xf>
    <xf numFmtId="3" fontId="1" fillId="0" borderId="0" xfId="0" applyNumberFormat="1" applyFont="1" applyFill="1" applyAlignment="1" applyProtection="1">
      <alignment/>
      <protection locked="0"/>
    </xf>
    <xf numFmtId="3" fontId="0" fillId="0" borderId="0" xfId="0" applyNumberFormat="1" applyFont="1" applyFill="1" applyAlignment="1">
      <alignment/>
    </xf>
    <xf numFmtId="3" fontId="24" fillId="0" borderId="43" xfId="0" applyNumberFormat="1" applyFont="1" applyFill="1" applyBorder="1" applyAlignment="1" applyProtection="1">
      <alignment horizontal="right" vertical="top" wrapText="1"/>
      <protection locked="0"/>
    </xf>
    <xf numFmtId="3" fontId="6" fillId="0" borderId="43" xfId="0" applyNumberFormat="1" applyFont="1" applyFill="1" applyBorder="1" applyAlignment="1" applyProtection="1">
      <alignment horizontal="right"/>
      <protection locked="0"/>
    </xf>
    <xf numFmtId="3" fontId="6" fillId="0" borderId="79" xfId="0" applyNumberFormat="1" applyFont="1" applyFill="1" applyBorder="1" applyAlignment="1" applyProtection="1">
      <alignment horizontal="right"/>
      <protection locked="0"/>
    </xf>
    <xf numFmtId="4" fontId="6" fillId="0" borderId="43" xfId="0" applyNumberFormat="1" applyFont="1" applyFill="1" applyBorder="1" applyAlignment="1" applyProtection="1">
      <alignment/>
      <protection locked="0"/>
    </xf>
    <xf numFmtId="3" fontId="24" fillId="0" borderId="13" xfId="0" applyNumberFormat="1" applyFont="1" applyFill="1" applyBorder="1" applyAlignment="1" applyProtection="1">
      <alignment horizontal="right" vertical="top" wrapText="1"/>
      <protection locked="0"/>
    </xf>
    <xf numFmtId="3" fontId="24" fillId="0" borderId="14" xfId="0" applyNumberFormat="1" applyFont="1" applyFill="1" applyBorder="1" applyAlignment="1" applyProtection="1">
      <alignment horizontal="right" vertical="top" wrapText="1"/>
      <protection locked="0"/>
    </xf>
    <xf numFmtId="3" fontId="24" fillId="0" borderId="46" xfId="0" applyNumberFormat="1" applyFont="1" applyFill="1" applyBorder="1" applyAlignment="1" applyProtection="1">
      <alignment horizontal="right" vertical="center" wrapText="1"/>
      <protection locked="0"/>
    </xf>
    <xf numFmtId="3" fontId="25" fillId="0" borderId="13" xfId="0" applyNumberFormat="1" applyFont="1" applyFill="1" applyBorder="1" applyAlignment="1" applyProtection="1">
      <alignment horizontal="right" vertical="center" wrapText="1"/>
      <protection locked="0"/>
    </xf>
    <xf numFmtId="3" fontId="25" fillId="0" borderId="46" xfId="0" applyNumberFormat="1" applyFont="1" applyFill="1" applyBorder="1" applyAlignment="1" applyProtection="1">
      <alignment horizontal="right" wrapText="1"/>
      <protection locked="0"/>
    </xf>
    <xf numFmtId="3" fontId="25" fillId="0" borderId="0" xfId="0" applyNumberFormat="1" applyFont="1" applyFill="1" applyBorder="1" applyAlignment="1" applyProtection="1">
      <alignment horizontal="right" wrapText="1"/>
      <protection locked="0"/>
    </xf>
    <xf numFmtId="3" fontId="25" fillId="0" borderId="81" xfId="0" applyNumberFormat="1" applyFont="1" applyFill="1" applyBorder="1" applyAlignment="1" applyProtection="1">
      <alignment horizontal="right" wrapText="1"/>
      <protection locked="0"/>
    </xf>
    <xf numFmtId="0" fontId="7" fillId="2" borderId="60" xfId="0" applyFont="1" applyFill="1" applyBorder="1" applyAlignment="1">
      <alignment horizontal="centerContinuous" wrapText="1"/>
    </xf>
    <xf numFmtId="0" fontId="8" fillId="2" borderId="64" xfId="0" applyFont="1" applyFill="1" applyBorder="1" applyAlignment="1">
      <alignment horizontal="centerContinuous"/>
    </xf>
    <xf numFmtId="0" fontId="8" fillId="2" borderId="65" xfId="0" applyFont="1" applyFill="1" applyBorder="1" applyAlignment="1">
      <alignment horizontal="centerContinuous"/>
    </xf>
    <xf numFmtId="0" fontId="4" fillId="0" borderId="0" xfId="0" applyFont="1" applyAlignment="1">
      <alignment/>
    </xf>
    <xf numFmtId="0" fontId="8" fillId="0" borderId="2" xfId="0" applyFont="1" applyBorder="1" applyAlignment="1">
      <alignment horizontal="center"/>
    </xf>
    <xf numFmtId="0" fontId="11" fillId="3" borderId="13" xfId="0" applyFont="1" applyFill="1" applyBorder="1" applyAlignment="1">
      <alignment horizontal="center" vertical="center" wrapText="1"/>
    </xf>
    <xf numFmtId="0" fontId="4" fillId="0" borderId="0" xfId="0" applyFont="1" applyAlignment="1">
      <alignment horizontal="center"/>
    </xf>
    <xf numFmtId="0" fontId="8" fillId="0" borderId="1" xfId="0" applyFont="1" applyBorder="1" applyAlignment="1">
      <alignment/>
    </xf>
    <xf numFmtId="0" fontId="8" fillId="0" borderId="11" xfId="0" applyFont="1" applyBorder="1" applyAlignment="1">
      <alignment/>
    </xf>
    <xf numFmtId="0" fontId="11" fillId="2" borderId="60" xfId="0" applyFont="1" applyFill="1" applyBorder="1" applyAlignment="1">
      <alignment horizontal="left" vertical="top" wrapText="1"/>
    </xf>
    <xf numFmtId="0" fontId="8" fillId="0" borderId="0" xfId="0" applyFont="1" applyAlignment="1">
      <alignment/>
    </xf>
    <xf numFmtId="0" fontId="8" fillId="0" borderId="2" xfId="0" applyFont="1" applyBorder="1" applyAlignment="1">
      <alignment horizontal="left"/>
    </xf>
    <xf numFmtId="0" fontId="8" fillId="0" borderId="0" xfId="0" applyFont="1" applyAlignment="1">
      <alignment horizontal="center"/>
    </xf>
    <xf numFmtId="0" fontId="9" fillId="3" borderId="2" xfId="0" applyFont="1" applyFill="1" applyBorder="1" applyAlignment="1">
      <alignment horizontal="left" vertical="center" wrapText="1"/>
    </xf>
    <xf numFmtId="0" fontId="9" fillId="3" borderId="5" xfId="0" applyFont="1" applyFill="1" applyBorder="1" applyAlignment="1">
      <alignment horizontal="left" vertical="center" wrapText="1"/>
    </xf>
    <xf numFmtId="0" fontId="8" fillId="0" borderId="0" xfId="0" applyFont="1" applyAlignment="1">
      <alignment horizontal="left"/>
    </xf>
    <xf numFmtId="0" fontId="11" fillId="2" borderId="6" xfId="0" applyFont="1" applyFill="1" applyBorder="1" applyAlignment="1">
      <alignment vertical="top"/>
    </xf>
    <xf numFmtId="0" fontId="4" fillId="2" borderId="23" xfId="0" applyFont="1" applyFill="1" applyBorder="1" applyAlignment="1">
      <alignment/>
    </xf>
    <xf numFmtId="0" fontId="4" fillId="2" borderId="24" xfId="0" applyFont="1" applyFill="1" applyBorder="1" applyAlignment="1">
      <alignment/>
    </xf>
    <xf numFmtId="0" fontId="4" fillId="3" borderId="0"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Border="1" applyAlignment="1">
      <alignment/>
    </xf>
    <xf numFmtId="0" fontId="4" fillId="0" borderId="2" xfId="0" applyFont="1" applyBorder="1" applyAlignment="1">
      <alignment horizontal="center" vertical="center" wrapText="1"/>
    </xf>
    <xf numFmtId="0" fontId="9" fillId="3" borderId="13"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9" fillId="3" borderId="2" xfId="0" applyFont="1" applyFill="1" applyBorder="1" applyAlignment="1">
      <alignment vertical="top" wrapText="1"/>
    </xf>
    <xf numFmtId="0" fontId="4" fillId="0" borderId="1" xfId="0" applyFont="1" applyBorder="1" applyAlignment="1">
      <alignment/>
    </xf>
    <xf numFmtId="0" fontId="4" fillId="0" borderId="13" xfId="0" applyFont="1" applyBorder="1" applyAlignment="1">
      <alignment/>
    </xf>
    <xf numFmtId="0" fontId="4" fillId="3" borderId="0" xfId="0" applyFont="1" applyFill="1" applyBorder="1" applyAlignment="1">
      <alignment/>
    </xf>
    <xf numFmtId="0" fontId="4" fillId="0" borderId="0" xfId="0" applyFont="1" applyBorder="1" applyAlignment="1">
      <alignment/>
    </xf>
    <xf numFmtId="0" fontId="4" fillId="3" borderId="1" xfId="0" applyFont="1" applyFill="1" applyBorder="1" applyAlignment="1">
      <alignment/>
    </xf>
    <xf numFmtId="0" fontId="4" fillId="3" borderId="13" xfId="0" applyFont="1" applyFill="1" applyBorder="1" applyAlignment="1">
      <alignment/>
    </xf>
    <xf numFmtId="0" fontId="11" fillId="3" borderId="5" xfId="0" applyFont="1" applyFill="1" applyBorder="1" applyAlignment="1">
      <alignment vertical="top" wrapText="1"/>
    </xf>
    <xf numFmtId="0" fontId="4" fillId="0" borderId="11" xfId="0" applyFont="1" applyBorder="1" applyAlignment="1">
      <alignment/>
    </xf>
    <xf numFmtId="0" fontId="4" fillId="3" borderId="11" xfId="0" applyFont="1" applyFill="1" applyBorder="1" applyAlignment="1">
      <alignment/>
    </xf>
    <xf numFmtId="0" fontId="4" fillId="3" borderId="14" xfId="0" applyFont="1" applyFill="1" applyBorder="1" applyAlignment="1">
      <alignment/>
    </xf>
    <xf numFmtId="0" fontId="4" fillId="3" borderId="0" xfId="0" applyFont="1" applyFill="1" applyAlignment="1">
      <alignment wrapText="1"/>
    </xf>
    <xf numFmtId="0" fontId="4" fillId="3" borderId="0" xfId="0" applyFont="1" applyFill="1" applyAlignment="1">
      <alignment/>
    </xf>
    <xf numFmtId="0" fontId="4" fillId="0" borderId="0" xfId="0" applyFont="1" applyAlignment="1">
      <alignment horizontal="center" vertical="center"/>
    </xf>
    <xf numFmtId="0" fontId="4" fillId="0" borderId="0" xfId="0" applyFont="1" applyAlignment="1">
      <alignment wrapText="1"/>
    </xf>
    <xf numFmtId="169" fontId="4" fillId="0" borderId="0" xfId="0" applyNumberFormat="1" applyFont="1" applyFill="1" applyAlignment="1">
      <alignment/>
    </xf>
    <xf numFmtId="169" fontId="8" fillId="0" borderId="82" xfId="0" applyNumberFormat="1" applyFont="1" applyFill="1" applyBorder="1" applyAlignment="1">
      <alignment horizontal="center" wrapText="1"/>
    </xf>
    <xf numFmtId="169" fontId="8" fillId="0" borderId="83" xfId="0" applyNumberFormat="1" applyFont="1" applyFill="1" applyBorder="1" applyAlignment="1">
      <alignment horizontal="center" wrapText="1"/>
    </xf>
    <xf numFmtId="169" fontId="8" fillId="0" borderId="23" xfId="0" applyNumberFormat="1" applyFont="1" applyFill="1" applyBorder="1" applyAlignment="1">
      <alignment horizontal="centerContinuous" wrapText="1"/>
    </xf>
    <xf numFmtId="169" fontId="7" fillId="0" borderId="80" xfId="0" applyNumberFormat="1" applyFont="1" applyFill="1" applyBorder="1" applyAlignment="1">
      <alignment horizontal="center" wrapText="1"/>
    </xf>
    <xf numFmtId="169" fontId="4" fillId="0" borderId="48" xfId="0" applyNumberFormat="1" applyFont="1" applyFill="1" applyBorder="1" applyAlignment="1">
      <alignment vertical="top"/>
    </xf>
    <xf numFmtId="169" fontId="9" fillId="0" borderId="42" xfId="0" applyNumberFormat="1" applyFont="1" applyFill="1" applyBorder="1" applyAlignment="1">
      <alignment horizontal="center" vertical="top" wrapText="1"/>
    </xf>
    <xf numFmtId="169" fontId="9" fillId="0" borderId="1" xfId="0" applyNumberFormat="1" applyFont="1" applyFill="1" applyBorder="1" applyAlignment="1">
      <alignment horizontal="left" vertical="top" wrapText="1"/>
    </xf>
    <xf numFmtId="169" fontId="11" fillId="0" borderId="46" xfId="0" applyNumberFormat="1" applyFont="1" applyFill="1" applyBorder="1" applyAlignment="1">
      <alignment horizontal="center" vertical="top" wrapText="1"/>
    </xf>
    <xf numFmtId="169" fontId="9" fillId="0" borderId="2" xfId="0" applyNumberFormat="1" applyFont="1" applyFill="1" applyBorder="1" applyAlignment="1">
      <alignment vertical="top" wrapText="1"/>
    </xf>
    <xf numFmtId="169" fontId="4" fillId="0" borderId="1" xfId="0" applyNumberFormat="1" applyFont="1" applyFill="1" applyBorder="1" applyAlignment="1">
      <alignment/>
    </xf>
    <xf numFmtId="169" fontId="8" fillId="0" borderId="2" xfId="0" applyNumberFormat="1" applyFont="1" applyFill="1" applyBorder="1" applyAlignment="1">
      <alignment wrapText="1"/>
    </xf>
    <xf numFmtId="169" fontId="11" fillId="0" borderId="5" xfId="0" applyNumberFormat="1" applyFont="1" applyFill="1" applyBorder="1" applyAlignment="1">
      <alignment vertical="top" wrapText="1"/>
    </xf>
    <xf numFmtId="169" fontId="4" fillId="0" borderId="11" xfId="0" applyNumberFormat="1" applyFont="1" applyFill="1" applyBorder="1" applyAlignment="1">
      <alignment/>
    </xf>
    <xf numFmtId="0" fontId="4" fillId="0" borderId="14" xfId="0" applyFont="1" applyBorder="1" applyAlignment="1">
      <alignment/>
    </xf>
    <xf numFmtId="0" fontId="8" fillId="0" borderId="82" xfId="0" applyFont="1" applyFill="1" applyBorder="1" applyAlignment="1">
      <alignment/>
    </xf>
    <xf numFmtId="0" fontId="11" fillId="0" borderId="64" xfId="0" applyFont="1" applyFill="1" applyBorder="1" applyAlignment="1">
      <alignment horizontal="centerContinuous" vertical="center" wrapText="1"/>
    </xf>
    <xf numFmtId="0" fontId="4" fillId="0" borderId="61" xfId="0" applyFont="1" applyFill="1" applyBorder="1" applyAlignment="1">
      <alignment horizontal="centerContinuous"/>
    </xf>
    <xf numFmtId="0" fontId="4" fillId="0" borderId="76" xfId="0" applyFont="1" applyFill="1" applyBorder="1" applyAlignment="1">
      <alignment horizontal="centerContinuous"/>
    </xf>
    <xf numFmtId="0" fontId="4" fillId="0" borderId="84" xfId="0" applyFont="1" applyFill="1" applyBorder="1" applyAlignment="1">
      <alignment horizontal="centerContinuous"/>
    </xf>
    <xf numFmtId="0" fontId="8" fillId="0" borderId="48" xfId="0" applyFont="1" applyFill="1" applyBorder="1" applyAlignment="1">
      <alignment/>
    </xf>
    <xf numFmtId="0" fontId="4" fillId="0" borderId="1" xfId="0" applyFont="1" applyFill="1" applyBorder="1" applyAlignment="1">
      <alignment horizontal="center"/>
    </xf>
    <xf numFmtId="0" fontId="4" fillId="0" borderId="13" xfId="0" applyFont="1" applyFill="1" applyBorder="1" applyAlignment="1">
      <alignment horizontal="center"/>
    </xf>
    <xf numFmtId="0" fontId="8" fillId="0" borderId="2"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8" fillId="0" borderId="47" xfId="0" applyFont="1" applyFill="1" applyBorder="1" applyAlignment="1">
      <alignment horizontal="center"/>
    </xf>
    <xf numFmtId="0" fontId="4" fillId="0" borderId="39" xfId="0" applyFont="1" applyFill="1" applyBorder="1" applyAlignment="1">
      <alignment/>
    </xf>
    <xf numFmtId="0" fontId="4" fillId="0" borderId="39" xfId="0" applyFont="1" applyFill="1" applyBorder="1" applyAlignment="1">
      <alignment horizontal="center"/>
    </xf>
    <xf numFmtId="0" fontId="4" fillId="0" borderId="45" xfId="0" applyFont="1" applyFill="1" applyBorder="1" applyAlignment="1">
      <alignment/>
    </xf>
    <xf numFmtId="0" fontId="4" fillId="0" borderId="48" xfId="0" applyFont="1" applyFill="1" applyBorder="1" applyAlignment="1">
      <alignment/>
    </xf>
    <xf numFmtId="0" fontId="4" fillId="0" borderId="42" xfId="0" applyFont="1" applyFill="1" applyBorder="1" applyAlignment="1">
      <alignment/>
    </xf>
    <xf numFmtId="0" fontId="4" fillId="0" borderId="42" xfId="0" applyFont="1" applyFill="1" applyBorder="1" applyAlignment="1">
      <alignment horizontal="center"/>
    </xf>
    <xf numFmtId="0" fontId="4" fillId="0" borderId="46" xfId="0" applyFont="1" applyFill="1" applyBorder="1" applyAlignment="1">
      <alignment/>
    </xf>
    <xf numFmtId="0" fontId="4" fillId="0" borderId="85" xfId="0" applyFont="1" applyFill="1" applyBorder="1" applyAlignment="1">
      <alignment/>
    </xf>
    <xf numFmtId="0" fontId="4" fillId="0" borderId="40" xfId="0" applyFont="1" applyFill="1" applyBorder="1" applyAlignment="1">
      <alignment/>
    </xf>
    <xf numFmtId="0" fontId="4" fillId="0" borderId="40" xfId="0" applyFont="1" applyFill="1" applyBorder="1" applyAlignment="1">
      <alignment horizontal="center"/>
    </xf>
    <xf numFmtId="0" fontId="4" fillId="0" borderId="81" xfId="0" applyFont="1" applyFill="1" applyBorder="1" applyAlignment="1">
      <alignment/>
    </xf>
    <xf numFmtId="0" fontId="4" fillId="0" borderId="44" xfId="0" applyFont="1" applyFill="1" applyBorder="1" applyAlignment="1">
      <alignment horizontal="center"/>
    </xf>
    <xf numFmtId="0" fontId="9" fillId="0" borderId="44" xfId="0" applyFont="1" applyFill="1" applyBorder="1" applyAlignment="1">
      <alignment horizontal="center" vertical="center" wrapText="1"/>
    </xf>
    <xf numFmtId="0" fontId="4" fillId="0" borderId="3" xfId="0" applyFont="1" applyFill="1" applyBorder="1" applyAlignment="1">
      <alignment/>
    </xf>
    <xf numFmtId="0" fontId="4" fillId="0" borderId="58" xfId="0" applyFont="1" applyFill="1" applyBorder="1" applyAlignment="1">
      <alignment/>
    </xf>
    <xf numFmtId="0" fontId="4" fillId="0" borderId="41" xfId="0" applyFont="1" applyFill="1" applyBorder="1" applyAlignment="1">
      <alignment/>
    </xf>
    <xf numFmtId="0" fontId="8" fillId="0" borderId="0" xfId="0" applyFont="1" applyFill="1" applyBorder="1" applyAlignment="1">
      <alignment/>
    </xf>
    <xf numFmtId="0" fontId="11" fillId="0" borderId="0" xfId="0" applyFont="1" applyFill="1" applyBorder="1" applyAlignment="1">
      <alignment horizontal="centerContinuous" vertical="center" wrapText="1"/>
    </xf>
    <xf numFmtId="0" fontId="4" fillId="0" borderId="0" xfId="0" applyFont="1" applyFill="1" applyBorder="1" applyAlignment="1">
      <alignment horizont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8" fillId="0" borderId="0" xfId="0" applyFont="1" applyFill="1" applyBorder="1" applyAlignment="1">
      <alignment horizontal="center"/>
    </xf>
    <xf numFmtId="0" fontId="4" fillId="0" borderId="10" xfId="0" applyFont="1" applyBorder="1" applyAlignment="1">
      <alignment/>
    </xf>
    <xf numFmtId="0" fontId="4" fillId="0" borderId="0" xfId="0" applyFont="1" applyFill="1" applyAlignment="1">
      <alignment/>
    </xf>
    <xf numFmtId="0" fontId="8" fillId="0" borderId="23" xfId="0" applyFont="1" applyBorder="1" applyAlignment="1">
      <alignment horizontal="center"/>
    </xf>
    <xf numFmtId="0" fontId="4" fillId="0" borderId="23" xfId="0" applyFont="1" applyBorder="1" applyAlignment="1">
      <alignment/>
    </xf>
    <xf numFmtId="0" fontId="8" fillId="0" borderId="0" xfId="0" applyFont="1" applyBorder="1" applyAlignment="1">
      <alignment horizontal="center"/>
    </xf>
    <xf numFmtId="0" fontId="4" fillId="0" borderId="0" xfId="0" applyFont="1" applyFill="1" applyAlignment="1" applyProtection="1">
      <alignment/>
      <protection locked="0"/>
    </xf>
    <xf numFmtId="0" fontId="4" fillId="0" borderId="1" xfId="0" applyFont="1" applyFill="1" applyBorder="1" applyAlignment="1" applyProtection="1">
      <alignment/>
      <protection locked="0"/>
    </xf>
    <xf numFmtId="0" fontId="4" fillId="0" borderId="3" xfId="0" applyFont="1" applyFill="1" applyBorder="1" applyAlignment="1" applyProtection="1">
      <alignment/>
      <protection locked="0"/>
    </xf>
    <xf numFmtId="0" fontId="4" fillId="0" borderId="4" xfId="0" applyFont="1" applyFill="1" applyBorder="1" applyAlignment="1" applyProtection="1">
      <alignment/>
      <protection locked="0"/>
    </xf>
    <xf numFmtId="0" fontId="4" fillId="0" borderId="5" xfId="0" applyFont="1" applyFill="1" applyBorder="1" applyAlignment="1" applyProtection="1">
      <alignment/>
      <protection locked="0"/>
    </xf>
    <xf numFmtId="0" fontId="4" fillId="0" borderId="6" xfId="0" applyFont="1" applyFill="1" applyBorder="1" applyAlignment="1" applyProtection="1">
      <alignment/>
      <protection locked="0"/>
    </xf>
    <xf numFmtId="0" fontId="4" fillId="0" borderId="23" xfId="0" applyFont="1" applyFill="1" applyBorder="1" applyAlignment="1" applyProtection="1">
      <alignment/>
      <protection locked="0"/>
    </xf>
    <xf numFmtId="3" fontId="4" fillId="0" borderId="7" xfId="0" applyNumberFormat="1" applyFont="1" applyFill="1" applyBorder="1" applyAlignment="1" applyProtection="1">
      <alignment/>
      <protection locked="0"/>
    </xf>
    <xf numFmtId="0" fontId="4" fillId="0" borderId="8" xfId="0" applyFont="1" applyFill="1" applyBorder="1" applyAlignment="1" applyProtection="1">
      <alignment/>
      <protection locked="0"/>
    </xf>
    <xf numFmtId="0" fontId="4" fillId="0" borderId="62" xfId="0" applyFont="1" applyFill="1" applyBorder="1" applyAlignment="1" applyProtection="1">
      <alignment/>
      <protection locked="0"/>
    </xf>
    <xf numFmtId="0" fontId="4" fillId="0" borderId="63" xfId="0" applyFont="1" applyFill="1" applyBorder="1" applyAlignment="1" applyProtection="1">
      <alignment/>
      <protection locked="0"/>
    </xf>
    <xf numFmtId="0" fontId="4" fillId="0" borderId="9" xfId="0" applyFont="1" applyFill="1" applyBorder="1" applyAlignment="1" applyProtection="1">
      <alignment/>
      <protection locked="0"/>
    </xf>
    <xf numFmtId="0" fontId="4" fillId="0" borderId="10" xfId="0" applyFont="1" applyFill="1" applyBorder="1" applyAlignment="1" applyProtection="1">
      <alignment/>
      <protection locked="0"/>
    </xf>
    <xf numFmtId="0" fontId="4" fillId="0" borderId="11" xfId="0" applyFont="1" applyFill="1" applyBorder="1" applyAlignment="1" applyProtection="1">
      <alignment/>
      <protection locked="0"/>
    </xf>
    <xf numFmtId="0" fontId="4" fillId="0" borderId="12" xfId="0" applyFont="1" applyFill="1" applyBorder="1" applyAlignment="1" applyProtection="1">
      <alignment/>
      <protection locked="0"/>
    </xf>
    <xf numFmtId="0" fontId="5" fillId="0" borderId="0" xfId="0" applyFont="1" applyAlignment="1">
      <alignment/>
    </xf>
    <xf numFmtId="3" fontId="25" fillId="0" borderId="70" xfId="0" applyNumberFormat="1" applyFont="1" applyFill="1" applyBorder="1" applyAlignment="1" applyProtection="1">
      <alignment horizontal="right" wrapText="1"/>
      <protection locked="0"/>
    </xf>
    <xf numFmtId="3" fontId="24" fillId="0" borderId="65" xfId="0" applyNumberFormat="1" applyFont="1" applyFill="1" applyBorder="1" applyAlignment="1" applyProtection="1">
      <alignment horizontal="right" vertical="top" wrapText="1"/>
      <protection locked="0"/>
    </xf>
    <xf numFmtId="4" fontId="24" fillId="0" borderId="13" xfId="0" applyNumberFormat="1" applyFont="1" applyFill="1" applyBorder="1" applyAlignment="1" applyProtection="1">
      <alignment horizontal="right" vertical="top" wrapText="1"/>
      <protection locked="0"/>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929</xdr:row>
      <xdr:rowOff>114300</xdr:rowOff>
    </xdr:from>
    <xdr:to>
      <xdr:col>19</xdr:col>
      <xdr:colOff>514350</xdr:colOff>
      <xdr:row>930</xdr:row>
      <xdr:rowOff>47625</xdr:rowOff>
    </xdr:to>
    <xdr:sp>
      <xdr:nvSpPr>
        <xdr:cNvPr id="1" name="Tekst 39"/>
        <xdr:cNvSpPr txBox="1">
          <a:spLocks noChangeArrowheads="1"/>
        </xdr:cNvSpPr>
      </xdr:nvSpPr>
      <xdr:spPr>
        <a:xfrm>
          <a:off x="6953250" y="162258375"/>
          <a:ext cx="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12</xdr:col>
      <xdr:colOff>257175</xdr:colOff>
      <xdr:row>996</xdr:row>
      <xdr:rowOff>114300</xdr:rowOff>
    </xdr:from>
    <xdr:to>
      <xdr:col>18</xdr:col>
      <xdr:colOff>666750</xdr:colOff>
      <xdr:row>997</xdr:row>
      <xdr:rowOff>104775</xdr:rowOff>
    </xdr:to>
    <xdr:sp>
      <xdr:nvSpPr>
        <xdr:cNvPr id="2" name="Tekst 41"/>
        <xdr:cNvSpPr txBox="1">
          <a:spLocks noChangeArrowheads="1"/>
        </xdr:cNvSpPr>
      </xdr:nvSpPr>
      <xdr:spPr>
        <a:xfrm>
          <a:off x="6953250" y="174536100"/>
          <a:ext cx="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W odniesieniu do nieplanowych odpisów amortyzacyjnych należy wskazać ich wysokość w podziale wg tytułów oraz wyjaśnić przyczyny ich utworzenia</a:t>
          </a:r>
        </a:p>
      </xdr:txBody>
    </xdr:sp>
    <xdr:clientData/>
  </xdr:twoCellAnchor>
  <xdr:twoCellAnchor>
    <xdr:from>
      <xdr:col>10</xdr:col>
      <xdr:colOff>1019175</xdr:colOff>
      <xdr:row>1101</xdr:row>
      <xdr:rowOff>142875</xdr:rowOff>
    </xdr:from>
    <xdr:to>
      <xdr:col>17</xdr:col>
      <xdr:colOff>9525</xdr:colOff>
      <xdr:row>1103</xdr:row>
      <xdr:rowOff>200025</xdr:rowOff>
    </xdr:to>
    <xdr:sp>
      <xdr:nvSpPr>
        <xdr:cNvPr id="3" name="Tekst 43"/>
        <xdr:cNvSpPr txBox="1">
          <a:spLocks noChangeArrowheads="1"/>
        </xdr:cNvSpPr>
      </xdr:nvSpPr>
      <xdr:spPr>
        <a:xfrm>
          <a:off x="6953250" y="193443225"/>
          <a:ext cx="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Ponadto należy podać informacje o głównych różnicach pomiędzy podatkiem dochodowym wykazanym w rachunku zysków i strat, a podatkiem ustalonym od podstawy opodatkowania z rozliczeniem głównych pozycji tych różnic, w szczególności: 
a) wysokość odliczenia osobno z tytułu ulgi inwestycyjnej i premii inwestycyjnej
b) wysokość darowizn podlegających odliczeniu od dochodu
c) przyczyny i wartość zaniechania, zwolnienia, odliczenia i obniżki podatku dochodowego
d) wysokość przyszłego zobowiązania z tytułu podatku dochodowego według stanu na koniec okresu z podziałem na tytuły, ze wskazaniem stawki podatku 
e) wysokość przyszłej należności z tytułu podatku dochodowego według stanu na koniec okresu, z podziałem na tytuły
f) zmiany z tytułu zmiany stawek podatkowych
g) spisanie rozliczeń międzyokresowych z tytułu odroczonego podatku dochodowego spowodowane brakiem prawdopodobieństwa odzyskania należności podatkowej
h) informacje o podatku dochodowym od wyniku na operacjach nadzwyczajnych
</a:t>
          </a:r>
        </a:p>
      </xdr:txBody>
    </xdr:sp>
    <xdr:clientData/>
  </xdr:twoCellAnchor>
  <xdr:twoCellAnchor>
    <xdr:from>
      <xdr:col>15</xdr:col>
      <xdr:colOff>95250</xdr:colOff>
      <xdr:row>1113</xdr:row>
      <xdr:rowOff>38100</xdr:rowOff>
    </xdr:from>
    <xdr:to>
      <xdr:col>23</xdr:col>
      <xdr:colOff>304800</xdr:colOff>
      <xdr:row>1117</xdr:row>
      <xdr:rowOff>152400</xdr:rowOff>
    </xdr:to>
    <xdr:sp>
      <xdr:nvSpPr>
        <xdr:cNvPr id="4" name="Tekst 44"/>
        <xdr:cNvSpPr txBox="1">
          <a:spLocks noChangeArrowheads="1"/>
        </xdr:cNvSpPr>
      </xdr:nvSpPr>
      <xdr:spPr>
        <a:xfrm>
          <a:off x="6953250" y="195567300"/>
          <a:ext cx="0"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Należy przedstawić dodatkowe dane objaśniające sposób obliczenia zysku (straty) na jedną akcję zwykłą oraz rozwodnionego zysku (straty) na jedną akcję zwykłą.
Należy również przedstawić sposób podziału zysku lub pokrycia straty za prezentowane lata obrotowe, a w tym przypadku bieżącego roku obrotowego - propozycję podziału zysku lub pokrycia straty, ujawniając, odpowiednie dla ustalenia wielkości zysku lub straty, dane liczbowe w zł i groszach</a:t>
          </a:r>
        </a:p>
      </xdr:txBody>
    </xdr:sp>
    <xdr:clientData/>
  </xdr:twoCellAnchor>
  <xdr:twoCellAnchor>
    <xdr:from>
      <xdr:col>11</xdr:col>
      <xdr:colOff>95250</xdr:colOff>
      <xdr:row>1119</xdr:row>
      <xdr:rowOff>76200</xdr:rowOff>
    </xdr:from>
    <xdr:to>
      <xdr:col>17</xdr:col>
      <xdr:colOff>9525</xdr:colOff>
      <xdr:row>1133</xdr:row>
      <xdr:rowOff>133350</xdr:rowOff>
    </xdr:to>
    <xdr:sp>
      <xdr:nvSpPr>
        <xdr:cNvPr id="5" name="Tekst 45"/>
        <xdr:cNvSpPr txBox="1">
          <a:spLocks noChangeArrowheads="1"/>
        </xdr:cNvSpPr>
      </xdr:nvSpPr>
      <xdr:spPr>
        <a:xfrm>
          <a:off x="6953250" y="196624575"/>
          <a:ext cx="0" cy="2466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Times New Roman CE"/>
              <a:ea typeface="Times New Roman CE"/>
              <a:cs typeface="Times New Roman CE"/>
            </a:rPr>
            <a:t>Należy zdefiniować środki pieniężne przyjęte do rachunku przepływu środków pieniężnych, przedstawiając ich strukturę na początek i koniec okresu
</a:t>
          </a:r>
          <a:r>
            <a:rPr lang="en-US" cap="none" sz="600" b="0" i="0" u="none" baseline="0">
              <a:latin typeface="Times New Roman CE"/>
              <a:ea typeface="Times New Roman CE"/>
              <a:cs typeface="Times New Roman CE"/>
            </a:rPr>
            <a:t>
</a:t>
          </a:r>
          <a:r>
            <a:rPr lang="en-US" cap="none" sz="900" b="0" i="0" u="none" baseline="0">
              <a:latin typeface="Times New Roman CE"/>
              <a:ea typeface="Times New Roman CE"/>
              <a:cs typeface="Times New Roman CE"/>
            </a:rPr>
            <a:t>Należy objaśnić podział działalności emitenta na działalność operacyjną, inwestycyjną i finansową, przyjęty w rachunku przepływu środków pieniężnych 
</a:t>
          </a:r>
          <a:r>
            <a:rPr lang="en-US" cap="none" sz="600" b="0" i="0" u="none" baseline="0">
              <a:latin typeface="Times New Roman CE"/>
              <a:ea typeface="Times New Roman CE"/>
              <a:cs typeface="Times New Roman CE"/>
            </a:rPr>
            <a:t>
</a:t>
          </a:r>
          <a:r>
            <a:rPr lang="en-US" cap="none" sz="900" b="0" i="0" u="none" baseline="0">
              <a:latin typeface="Times New Roman CE"/>
              <a:ea typeface="Times New Roman CE"/>
              <a:cs typeface="Times New Roman CE"/>
            </a:rPr>
            <a:t>W przypadku wystąpienia niezgodności pomiędzy bilansowymi zmianami stanu niektórych pozycji oraz zmianami stanu tych pozycji wykazanymi w rachunku przepływu środków pieniężnych, należy wskazać ich przyczyny
</a:t>
          </a:r>
          <a:r>
            <a:rPr lang="en-US" cap="none" sz="600" b="0" i="0" u="none" baseline="0">
              <a:latin typeface="Times New Roman CE"/>
              <a:ea typeface="Times New Roman CE"/>
              <a:cs typeface="Times New Roman CE"/>
            </a:rPr>
            <a:t>
</a:t>
          </a:r>
          <a:r>
            <a:rPr lang="en-US" cap="none" sz="900" b="0" i="0" u="none" baseline="0">
              <a:latin typeface="Times New Roman CE"/>
              <a:ea typeface="Times New Roman CE"/>
              <a:cs typeface="Times New Roman CE"/>
            </a:rPr>
            <a:t>W odniesieniu do pozycji rachunku przepływu środków pieniężnych "Pozostałe korekty", "Pozostałe wpływy" i "Pozostałe wydatki", należy przedstawić wykaz tych korekt, wpływów i wydatków, których kwoty przekraczają 5% ogólnej sumy odpowiednio korekt, wpływów lub wydatków z danej działalności, a zostały ujęte w tych pozycjach. 
W przypadku gdy rachunek przepływu środków pieniężnych sporządzony jest metodą bezpośrednią, dodatkowo należy przedstawić notę objaśniającą zawierającą uzgodnienie przepływów pieniężnych netto z działalności operacyjnej metodą pośrednią
</a:t>
          </a:r>
        </a:p>
      </xdr:txBody>
    </xdr:sp>
    <xdr:clientData/>
  </xdr:twoCellAnchor>
  <xdr:twoCellAnchor>
    <xdr:from>
      <xdr:col>10</xdr:col>
      <xdr:colOff>904875</xdr:colOff>
      <xdr:row>1160</xdr:row>
      <xdr:rowOff>19050</xdr:rowOff>
    </xdr:from>
    <xdr:to>
      <xdr:col>16</xdr:col>
      <xdr:colOff>676275</xdr:colOff>
      <xdr:row>1233</xdr:row>
      <xdr:rowOff>495300</xdr:rowOff>
    </xdr:to>
    <xdr:sp>
      <xdr:nvSpPr>
        <xdr:cNvPr id="6" name="Tekst 72"/>
        <xdr:cNvSpPr txBox="1">
          <a:spLocks noChangeArrowheads="1"/>
        </xdr:cNvSpPr>
      </xdr:nvSpPr>
      <xdr:spPr>
        <a:xfrm>
          <a:off x="6953250" y="203606400"/>
          <a:ext cx="0" cy="12468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Times New Roman CE"/>
              <a:ea typeface="Times New Roman CE"/>
              <a:cs typeface="Times New Roman CE"/>
            </a:rPr>
            <a:t>Ponadto w notach objaśniających do sprawozdania finansowego należy przedstawić:
</a:t>
          </a:r>
          <a:r>
            <a:rPr lang="en-US" cap="none" sz="600" b="0" i="0" u="none" baseline="0">
              <a:latin typeface="Times New Roman CE"/>
              <a:ea typeface="Times New Roman CE"/>
              <a:cs typeface="Times New Roman CE"/>
            </a:rPr>
            <a:t>
</a:t>
          </a:r>
          <a:r>
            <a:rPr lang="en-US" cap="none" sz="900" b="0" i="0" u="none" baseline="0">
              <a:latin typeface="Times New Roman CE"/>
              <a:ea typeface="Times New Roman CE"/>
              <a:cs typeface="Times New Roman CE"/>
            </a:rPr>
            <a:t>1. Odnośnie „instrumentów finansowych” - papierów wartościowych, wymienionych w art. 3 ust. 3 ustawy z dnia 21 sierpnia 1997 r. Prawo o publicznym obrocie papierami wartościowymi (Dz. U. Nr 118, poz. 754 z późn. zm.) oraz innych praw pochodnych od praw majątkowych będących przedmiotem inwestycji emitenta oraz transakcji terminowych - informacje dotyczące co najmniej:
a) celu nabywania lub wystawiania instrumentu - np. zabezpieczenie
b) kwoty będącej podstawą obliczenia przyszłych płatności,
c) terminu ustalania cen, zapadalności, wygaśnięcia lub wykonania instrumentu,
d) możliwości wcześniejszego rozliczenia - okres lub dzień - jeśli istnieją,
e) ceny lub przedziału cen realizacji instrumentu,
f) możliwości wymiany lub zamiany na inny składnik aktywów lub pasywów,
g) sumy i terminu przyszłych przychodów lub płatności kasowych,
h) ustalonej stopy lub kwoty odsetek, dywidendy lub innych przychodów oraz terminu ich płatności,
 i) dodatkowych zabezpieczeń związanych z tym instrumentem, przyjętych lub złożonych,
 j) w/w informacji (a-i) również dla instrumentu, na który dany instrument może być zamieniony,
 k) innych warunków towarzyszących danemu instrumentowi,  
 l) rodzaju ryzyka związanego z instrumentem - np. ryzyko stopy procentowej, 
 m) sumy istniejących zobowiązań z tytułu zajętych pozycji w instrumentach 
</a:t>
          </a:r>
          <a:r>
            <a:rPr lang="en-US" cap="none" sz="600" b="0" i="0" u="none" baseline="0">
              <a:latin typeface="Times New Roman CE"/>
              <a:ea typeface="Times New Roman CE"/>
              <a:cs typeface="Times New Roman CE"/>
            </a:rPr>
            <a:t>
</a:t>
          </a:r>
          <a:r>
            <a:rPr lang="en-US" cap="none" sz="900" b="0" i="0" u="none" baseline="0">
              <a:latin typeface="Times New Roman CE"/>
              <a:ea typeface="Times New Roman CE"/>
              <a:cs typeface="Times New Roman CE"/>
            </a:rPr>
            <a:t>2. Istotne dane o zobowiązaniach warunkowych, w tym również udzielonych przez emitenta gwarancjach i poręczeniach (także wekslowych), z wyodrębnieniem udzielonych na rzecz jednostek  zależnych i stowarzyszonych.
</a:t>
          </a:r>
          <a:r>
            <a:rPr lang="en-US" cap="none" sz="600" b="0" i="0" u="none" baseline="0">
              <a:latin typeface="Times New Roman CE"/>
              <a:ea typeface="Times New Roman CE"/>
              <a:cs typeface="Times New Roman CE"/>
            </a:rPr>
            <a:t> 
</a:t>
          </a:r>
          <a:r>
            <a:rPr lang="en-US" cap="none" sz="900" b="0" i="0" u="none" baseline="0">
              <a:latin typeface="Times New Roman CE"/>
              <a:ea typeface="Times New Roman CE"/>
              <a:cs typeface="Times New Roman CE"/>
            </a:rPr>
            <a:t>3. Dane dotyczące zobowiązań wobec budżetu państwa lub jednostek samorządu terytorialnego z tytułu uzyskania prawa własności budynków i budowli
</a:t>
          </a:r>
          <a:r>
            <a:rPr lang="en-US" cap="none" sz="600" b="0" i="0" u="none" baseline="0">
              <a:latin typeface="Times New Roman CE"/>
              <a:ea typeface="Times New Roman CE"/>
              <a:cs typeface="Times New Roman CE"/>
            </a:rPr>
            <a:t> 
</a:t>
          </a:r>
          <a:r>
            <a:rPr lang="en-US" cap="none" sz="900" b="0" i="0" u="none" baseline="0">
              <a:latin typeface="Times New Roman CE"/>
              <a:ea typeface="Times New Roman CE"/>
              <a:cs typeface="Times New Roman CE"/>
            </a:rPr>
            <a:t>4. Przychody, koszty i wyniki działalności zaniechanej w okresie sprawozdawczym lub przewidzianej do zaniechania w następnym okresie
</a:t>
          </a:r>
          <a:r>
            <a:rPr lang="en-US" cap="none" sz="600" b="0" i="0" u="none" baseline="0">
              <a:latin typeface="Times New Roman CE"/>
              <a:ea typeface="Times New Roman CE"/>
              <a:cs typeface="Times New Roman CE"/>
            </a:rPr>
            <a:t> 
</a:t>
          </a:r>
          <a:r>
            <a:rPr lang="en-US" cap="none" sz="900" b="0" i="0" u="none" baseline="0">
              <a:latin typeface="Times New Roman CE"/>
              <a:ea typeface="Times New Roman CE"/>
              <a:cs typeface="Times New Roman CE"/>
            </a:rPr>
            <a:t>5. Koszt wytworzenia inwestycji rozpoczętych, środków trwałych i rozwoju na własne potrzeby
</a:t>
          </a:r>
          <a:r>
            <a:rPr lang="en-US" cap="none" sz="600" b="0" i="0" u="none" baseline="0">
              <a:latin typeface="Times New Roman CE"/>
              <a:ea typeface="Times New Roman CE"/>
              <a:cs typeface="Times New Roman CE"/>
            </a:rPr>
            <a:t> 
</a:t>
          </a:r>
          <a:r>
            <a:rPr lang="en-US" cap="none" sz="900" b="0" i="0" u="none" baseline="0">
              <a:latin typeface="Times New Roman CE"/>
              <a:ea typeface="Times New Roman CE"/>
              <a:cs typeface="Times New Roman CE"/>
            </a:rPr>
            <a:t>6. Poniesione i planowane nakłady inwestycyjne w okresie najbliższych 12 miesięcy od dnia bilansowego; odrębnie należy wykazać poniesione i planowane nakłady na ochronę środowiska naturalnego
</a:t>
          </a:r>
          <a:r>
            <a:rPr lang="en-US" cap="none" sz="600" b="0" i="0" u="none" baseline="0">
              <a:latin typeface="Times New Roman CE"/>
              <a:ea typeface="Times New Roman CE"/>
              <a:cs typeface="Times New Roman CE"/>
            </a:rPr>
            <a:t> 
</a:t>
          </a:r>
          <a:r>
            <a:rPr lang="en-US" cap="none" sz="900" b="0" i="0" u="none" baseline="0">
              <a:latin typeface="Times New Roman CE"/>
              <a:ea typeface="Times New Roman CE"/>
              <a:cs typeface="Times New Roman CE"/>
            </a:rPr>
            <a:t>7.1. Znaczące transakcje emitenta z podmiotami powiązanymi, tj. przeniesienie wszelkich praw i  zobowiązań pod tytułem odpłatnym jak i darmym
 7.2. Dane liczbowe, dotyczące jednostek powiązanych kapitałowo z emitentem, o:
 a) stopniu udziału w zarządzaniu (z określeniem nazwy jednostki)
 b) wzajemnych należnościach i zobowiązaniach
 c) kosztach i przychodach z wzajemnych transakcji
 d) inne dane, niezbędne do sporządzenia skonsolidowanego sprawozdania finansowego
8. Informacje o wspólnych przedsięwzięciach, które nie podlegają konsolidacji metodą pełną lub praw własności, w tym:
 a) nazwie, zakresie działalności wspólnego przedsięwzięcia
 b) procentowym udziale
 c) części wspólnie kontrolowanych rzeczowych składników majątku trwałego, wartości niematerialnych i prawnych
 d) zobowiązaniach zaciągniętych na potrzeby przedsięwzięcia lub zakupu używanych rzeczowych składników majątku trwałego
 e) części zobowiązań wspólnie zaciągniętych
 f) dochodach otrzymanych ze wspólnego przedsięwzięcia i kosztach z nimi związanych
 g) zobowiązaniach warunkowych i inwestycyjnych dotyczących wspólnego przedsięwzięcia
9. Informacje o przeciętnym zatrudnieniu, z podziałem na grupy zawodowe.
10. Informacje o wynagrodzeniach, łącznie z wynagrodzeniem z zysku, wypłaconych osobom zarządzającym i nadzorującym emitenta w przedsiębiorstwie emitenta oraz oddzielnie w przedsiębiorstwach jednostek od niego zależnych i z nim stowarzyszonych (dla każdej grupy osobno).
11. Informacje o wartości zaliczek, kredytów, pożyczek i gwarancji, z podaniem warunków oprocentowania i spłaty tych kwot, udzielonych osobom zarządzającym i nadzorującym emitenta oraz oddzielnie w przedsiębiorstwach jednostek od niego zależnych i z nim stowarzyszonych (dla każdej grupy osobno).
12. Informacje o znaczących zdarzeniach, dotyczących lat ubiegłych, ujętych w sprawozdaniu finansowym za bieżący okres
13. Informacje o znaczących zdarzeniach, jakie nastąpiły po dniu bilansowym, a nie uwzględnionych w sprawozdaniu finansowym
 Ponadto należy przedstawić:
14. Informacje o relacjach między prawnym poprzednikiem a emitentem oraz o sposobie i zakresie przejęcia aktywów i pasywów
15. Sprawozdanie finansowe i porównywalne dane finansowe (przynajmniej w odniesieniu do podstawowych pozycji bilansu oraz rachunku zysków i strat), skorygowane odpowiednim wskaźnikiem inflacji, z podaniem źródła wskaźnika oraz metody jego wykorzystania, z przyjęciem okresu ostatniego sprawozdania finansowego jako okresu bazowego - jeżeli ostatnie 3 lata działalności emitenta przypadały na okres charakteryzujący się dużym wskaźnikiem inflacji (powyżej 20% w skali roku).
16. Zmiany stosowanych zasad (polityki) rachunkowości i sposobu sporządzania sprawozdania finansowego, dokonanych w stosunku do poprzedniego roku obrotowego (lat obrotowych), ich przyczyny oraz wpływ wywołanych tym skutków finansowych na sytuację majątkową i finansową, płynność oraz wynik finansowy i rentowność emitenta.
17. Zestawienie oraz objaśnienie różnic pomiędzy danymi ujawnionymi w sprawozdaniu finansowym i porównywalnych danych finansowych a uprzednio sporządzonymi i opublikowanymi sprawozdaniami finansowymi.
18. Jeżeli emitent nie sporządza skonsolidowanego sprawozdania finansowego, wyłączając na podstawie odrębnych przepisów wszystkie jednostki z obowiązku objęcia konsolidacją, w dodatkowej nocie objaśniającej do sprawozdania finansowego należy przedstawić podstawę prawną wraz z danymi uzasadniającymi odstąpienie od konsolidacji oraz inne informacje wymagane na podstawie odrębnych przepisów
Ponadto w przypadku wystąpienia innych informacji, niż wymienione powyżej, które mogłyby w istotny sposób wpłynąć na prezentowane sprawozdanie finansowe lub porównywalne dane finansowe, należy ujawnić te informacje.
</a:t>
          </a:r>
        </a:p>
      </xdr:txBody>
    </xdr:sp>
    <xdr:clientData/>
  </xdr:twoCellAnchor>
  <xdr:twoCellAnchor editAs="oneCell">
    <xdr:from>
      <xdr:col>0</xdr:col>
      <xdr:colOff>0</xdr:colOff>
      <xdr:row>616</xdr:row>
      <xdr:rowOff>38100</xdr:rowOff>
    </xdr:from>
    <xdr:to>
      <xdr:col>3</xdr:col>
      <xdr:colOff>561975</xdr:colOff>
      <xdr:row>621</xdr:row>
      <xdr:rowOff>133350</xdr:rowOff>
    </xdr:to>
    <xdr:pic>
      <xdr:nvPicPr>
        <xdr:cNvPr id="7" name="Rysunek 80"/>
        <xdr:cNvPicPr preferRelativeResize="1">
          <a:picLocks noChangeAspect="1"/>
        </xdr:cNvPicPr>
      </xdr:nvPicPr>
      <xdr:blipFill>
        <a:blip r:embed="rId1"/>
        <a:stretch>
          <a:fillRect/>
        </a:stretch>
      </xdr:blipFill>
      <xdr:spPr>
        <a:xfrm>
          <a:off x="0" y="106870500"/>
          <a:ext cx="6819900" cy="1009650"/>
        </a:xfrm>
        <a:prstGeom prst="rect">
          <a:avLst/>
        </a:prstGeom>
        <a:solidFill>
          <a:srgbClr val="FFFFFF"/>
        </a:solidFill>
        <a:ln w="9525" cmpd="sng">
          <a:solidFill>
            <a:srgbClr val="000000"/>
          </a:solidFill>
          <a:headEnd type="none"/>
          <a:tailEnd type="none"/>
        </a:ln>
      </xdr:spPr>
    </xdr:pic>
    <xdr:clientData/>
  </xdr:twoCellAnchor>
  <xdr:twoCellAnchor editAs="oneCell">
    <xdr:from>
      <xdr:col>0</xdr:col>
      <xdr:colOff>0</xdr:colOff>
      <xdr:row>608</xdr:row>
      <xdr:rowOff>200025</xdr:rowOff>
    </xdr:from>
    <xdr:to>
      <xdr:col>3</xdr:col>
      <xdr:colOff>561975</xdr:colOff>
      <xdr:row>615</xdr:row>
      <xdr:rowOff>66675</xdr:rowOff>
    </xdr:to>
    <xdr:pic>
      <xdr:nvPicPr>
        <xdr:cNvPr id="8" name="Rysunek 81"/>
        <xdr:cNvPicPr preferRelativeResize="1">
          <a:picLocks noChangeAspect="1"/>
        </xdr:cNvPicPr>
      </xdr:nvPicPr>
      <xdr:blipFill>
        <a:blip r:embed="rId2"/>
        <a:stretch>
          <a:fillRect/>
        </a:stretch>
      </xdr:blipFill>
      <xdr:spPr>
        <a:xfrm>
          <a:off x="0" y="105756075"/>
          <a:ext cx="6819900" cy="990600"/>
        </a:xfrm>
        <a:prstGeom prst="rect">
          <a:avLst/>
        </a:prstGeom>
        <a:solidFill>
          <a:srgbClr val="FFFFFF"/>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16</xdr:row>
      <xdr:rowOff>152400</xdr:rowOff>
    </xdr:from>
    <xdr:to>
      <xdr:col>13</xdr:col>
      <xdr:colOff>19050</xdr:colOff>
      <xdr:row>35</xdr:row>
      <xdr:rowOff>57150</xdr:rowOff>
    </xdr:to>
    <xdr:pic>
      <xdr:nvPicPr>
        <xdr:cNvPr id="1" name="Rysunek 6"/>
        <xdr:cNvPicPr preferRelativeResize="1">
          <a:picLocks noChangeAspect="1"/>
        </xdr:cNvPicPr>
      </xdr:nvPicPr>
      <xdr:blipFill>
        <a:blip r:embed="rId1"/>
        <a:stretch>
          <a:fillRect/>
        </a:stretch>
      </xdr:blipFill>
      <xdr:spPr>
        <a:xfrm>
          <a:off x="0" y="3009900"/>
          <a:ext cx="10772775" cy="2990850"/>
        </a:xfrm>
        <a:prstGeom prst="rect">
          <a:avLst/>
        </a:prstGeom>
        <a:solidFill>
          <a:srgbClr val="FFFFFF"/>
        </a:solid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18</xdr:row>
      <xdr:rowOff>0</xdr:rowOff>
    </xdr:from>
    <xdr:to>
      <xdr:col>9</xdr:col>
      <xdr:colOff>0</xdr:colOff>
      <xdr:row>33</xdr:row>
      <xdr:rowOff>9525</xdr:rowOff>
    </xdr:to>
    <xdr:pic>
      <xdr:nvPicPr>
        <xdr:cNvPr id="1" name="Rysunek 7"/>
        <xdr:cNvPicPr preferRelativeResize="1">
          <a:picLocks noChangeAspect="1"/>
        </xdr:cNvPicPr>
      </xdr:nvPicPr>
      <xdr:blipFill>
        <a:blip r:embed="rId1"/>
        <a:stretch>
          <a:fillRect/>
        </a:stretch>
      </xdr:blipFill>
      <xdr:spPr>
        <a:xfrm>
          <a:off x="0" y="3314700"/>
          <a:ext cx="11039475" cy="2619375"/>
        </a:xfrm>
        <a:prstGeom prst="rect">
          <a:avLst/>
        </a:prstGeom>
        <a:solidFill>
          <a:srgbClr val="FFFFFF"/>
        </a:solid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123825</xdr:rowOff>
    </xdr:from>
    <xdr:to>
      <xdr:col>9</xdr:col>
      <xdr:colOff>0</xdr:colOff>
      <xdr:row>32</xdr:row>
      <xdr:rowOff>133350</xdr:rowOff>
    </xdr:to>
    <xdr:pic>
      <xdr:nvPicPr>
        <xdr:cNvPr id="1" name="Rysunek 4"/>
        <xdr:cNvPicPr preferRelativeResize="1">
          <a:picLocks noChangeAspect="1"/>
        </xdr:cNvPicPr>
      </xdr:nvPicPr>
      <xdr:blipFill>
        <a:blip r:embed="rId1"/>
        <a:stretch>
          <a:fillRect/>
        </a:stretch>
      </xdr:blipFill>
      <xdr:spPr>
        <a:xfrm>
          <a:off x="0" y="3276600"/>
          <a:ext cx="10848975" cy="26193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O1433"/>
  <sheetViews>
    <sheetView tabSelected="1" view="pageBreakPreview" zoomScaleSheetLayoutView="100" workbookViewId="0" topLeftCell="A572">
      <selection activeCell="C585" sqref="C585"/>
    </sheetView>
  </sheetViews>
  <sheetFormatPr defaultColWidth="9.00390625" defaultRowHeight="12.75"/>
  <cols>
    <col min="1" max="1" width="63.25390625" style="221" customWidth="1"/>
    <col min="2" max="2" width="7.875" style="1" customWidth="1"/>
    <col min="3" max="3" width="11.00390625" style="394" customWidth="1"/>
    <col min="4" max="4" width="9.125" style="5" customWidth="1"/>
    <col min="5" max="5" width="0.12890625" style="5" hidden="1" customWidth="1"/>
    <col min="6" max="6" width="8.375" style="5" hidden="1" customWidth="1"/>
    <col min="7" max="7" width="12.125" style="5" hidden="1" customWidth="1"/>
    <col min="8" max="8" width="6.75390625" style="5" hidden="1" customWidth="1"/>
    <col min="9" max="9" width="13.75390625" style="5" hidden="1" customWidth="1"/>
    <col min="10" max="10" width="11.125" style="5" hidden="1" customWidth="1"/>
    <col min="11" max="11" width="17.75390625" style="5" hidden="1" customWidth="1"/>
    <col min="12" max="12" width="11.00390625" style="5" hidden="1" customWidth="1"/>
    <col min="13" max="14" width="14.00390625" style="5" hidden="1" customWidth="1"/>
    <col min="15" max="15" width="24.875" style="5" hidden="1" customWidth="1"/>
    <col min="16" max="16" width="1.25" style="5" hidden="1" customWidth="1"/>
    <col min="17" max="17" width="9.125" style="5" hidden="1" customWidth="1"/>
    <col min="18" max="18" width="0.12890625" style="5" hidden="1" customWidth="1"/>
    <col min="19" max="19" width="11.875" style="5" hidden="1" customWidth="1"/>
    <col min="20" max="20" width="8.625" style="5" hidden="1" customWidth="1"/>
    <col min="21" max="21" width="14.125" style="5" hidden="1" customWidth="1"/>
    <col min="22" max="22" width="5.25390625" style="5" hidden="1" customWidth="1"/>
    <col min="23" max="23" width="8.125" style="5" hidden="1" customWidth="1"/>
    <col min="24" max="24" width="17.75390625" style="5" hidden="1" customWidth="1"/>
    <col min="25" max="25" width="11.625" style="5" hidden="1" customWidth="1"/>
    <col min="26" max="26" width="9.125" style="5" hidden="1" customWidth="1"/>
    <col min="27" max="27" width="15.25390625" style="5" hidden="1" customWidth="1"/>
    <col min="28" max="28" width="11.75390625" style="5" hidden="1" customWidth="1"/>
    <col min="29" max="30" width="12.125" style="5" hidden="1" customWidth="1"/>
    <col min="31" max="31" width="13.375" style="5" hidden="1" customWidth="1"/>
    <col min="32" max="32" width="10.00390625" style="5" hidden="1" customWidth="1"/>
    <col min="33" max="33" width="15.375" style="5" hidden="1" customWidth="1"/>
    <col min="34" max="34" width="9.125" style="5" hidden="1" customWidth="1"/>
    <col min="35" max="35" width="6.25390625" style="5" hidden="1" customWidth="1"/>
    <col min="36" max="36" width="18.375" style="5" hidden="1" customWidth="1"/>
    <col min="37" max="37" width="14.125" style="5" hidden="1" customWidth="1"/>
    <col min="38" max="38" width="24.375" style="5" hidden="1" customWidth="1"/>
    <col min="39" max="39" width="26.375" style="5" hidden="1" customWidth="1"/>
    <col min="40" max="43" width="9.125" style="5" hidden="1" customWidth="1"/>
    <col min="44" max="44" width="0.6171875" style="5" hidden="1" customWidth="1"/>
    <col min="45" max="60" width="9.125" style="5" hidden="1" customWidth="1"/>
    <col min="61" max="61" width="0.12890625" style="5" hidden="1" customWidth="1"/>
    <col min="62" max="76" width="9.125" style="5" hidden="1" customWidth="1"/>
    <col min="77" max="77" width="0.37109375" style="5" hidden="1" customWidth="1"/>
    <col min="78" max="79" width="9.125" style="5" hidden="1" customWidth="1"/>
    <col min="80" max="82" width="0" style="5" hidden="1" customWidth="1"/>
    <col min="83" max="83" width="1.875" style="5" hidden="1" customWidth="1"/>
    <col min="84" max="93" width="9.125" style="5" hidden="1" customWidth="1"/>
    <col min="94" max="96" width="9.125" style="4" hidden="1" customWidth="1"/>
    <col min="97" max="113" width="0" style="4" hidden="1" customWidth="1"/>
    <col min="114" max="115" width="9.125" style="4" hidden="1" customWidth="1"/>
    <col min="116" max="116" width="1.00390625" style="4" hidden="1" customWidth="1"/>
    <col min="117" max="123" width="9.125" style="4" hidden="1" customWidth="1"/>
    <col min="124" max="124" width="8.125" style="4" hidden="1" customWidth="1"/>
    <col min="125" max="133" width="9.125" style="4" hidden="1" customWidth="1"/>
    <col min="134" max="134" width="1.00390625" style="4" hidden="1" customWidth="1"/>
    <col min="135" max="146" width="9.125" style="4" hidden="1" customWidth="1"/>
    <col min="147" max="147" width="0" style="4" hidden="1" customWidth="1"/>
    <col min="148" max="149" width="9.125" style="4" hidden="1" customWidth="1"/>
    <col min="150" max="150" width="8.625" style="4" hidden="1" customWidth="1"/>
    <col min="151" max="158" width="9.125" style="4" hidden="1" customWidth="1"/>
    <col min="159" max="160" width="0" style="4" hidden="1" customWidth="1"/>
    <col min="161" max="161" width="8.125" style="4" hidden="1" customWidth="1"/>
    <col min="162" max="168" width="9.125" style="4" hidden="1" customWidth="1"/>
    <col min="169" max="16384" width="9.125" style="4" customWidth="1"/>
  </cols>
  <sheetData>
    <row r="1" ht="16.5">
      <c r="A1" s="193" t="s">
        <v>264</v>
      </c>
    </row>
    <row r="24" spans="1:93" ht="21.75" customHeight="1" thickBot="1">
      <c r="A24" s="193" t="s">
        <v>265</v>
      </c>
      <c r="B24" s="194" t="s">
        <v>266</v>
      </c>
      <c r="C24" s="395"/>
      <c r="D24" s="19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row>
    <row r="25" spans="1:93" ht="30" customHeight="1">
      <c r="A25" s="196" t="s">
        <v>267</v>
      </c>
      <c r="B25" s="197" t="s">
        <v>268</v>
      </c>
      <c r="C25" s="396" t="s">
        <v>203</v>
      </c>
      <c r="D25" s="377"/>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row>
    <row r="26" spans="1:93" ht="19.5" customHeight="1">
      <c r="A26" s="198" t="s">
        <v>269</v>
      </c>
      <c r="B26" s="199"/>
      <c r="C26" s="397"/>
      <c r="D26" s="378"/>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row>
    <row r="27" spans="1:4" ht="12.75">
      <c r="A27" s="200" t="s">
        <v>270</v>
      </c>
      <c r="B27" s="201"/>
      <c r="C27" s="398">
        <f>SUM(C28:C31)</f>
        <v>413</v>
      </c>
      <c r="D27" s="379"/>
    </row>
    <row r="28" spans="1:4" ht="12.75">
      <c r="A28" s="202" t="s">
        <v>271</v>
      </c>
      <c r="B28" s="203">
        <v>1</v>
      </c>
      <c r="C28" s="398">
        <v>11</v>
      </c>
      <c r="D28" s="379"/>
    </row>
    <row r="29" spans="1:4" ht="12.75">
      <c r="A29" s="202" t="s">
        <v>272</v>
      </c>
      <c r="B29" s="204">
        <v>2</v>
      </c>
      <c r="C29" s="398">
        <v>84</v>
      </c>
      <c r="D29" s="379"/>
    </row>
    <row r="30" spans="1:4" ht="12.75">
      <c r="A30" s="202" t="s">
        <v>273</v>
      </c>
      <c r="B30" s="204">
        <v>3</v>
      </c>
      <c r="C30" s="398">
        <v>318</v>
      </c>
      <c r="D30" s="379"/>
    </row>
    <row r="31" spans="1:4" ht="12.75">
      <c r="A31" s="202" t="s">
        <v>274</v>
      </c>
      <c r="B31" s="204">
        <v>4</v>
      </c>
      <c r="C31" s="443"/>
      <c r="D31" s="379"/>
    </row>
    <row r="32" spans="1:4" ht="12.75">
      <c r="A32" s="200" t="s">
        <v>275</v>
      </c>
      <c r="B32" s="205"/>
      <c r="C32" s="398">
        <f>SUM(C33:C37)</f>
        <v>8029</v>
      </c>
      <c r="D32" s="379"/>
    </row>
    <row r="33" spans="1:4" ht="12.75">
      <c r="A33" s="202" t="s">
        <v>276</v>
      </c>
      <c r="B33" s="204">
        <v>5</v>
      </c>
      <c r="C33" s="443"/>
      <c r="D33" s="379"/>
    </row>
    <row r="34" spans="1:4" ht="12.75">
      <c r="A34" s="202" t="s">
        <v>277</v>
      </c>
      <c r="B34" s="204">
        <v>6</v>
      </c>
      <c r="C34" s="398">
        <v>542</v>
      </c>
      <c r="D34" s="379"/>
    </row>
    <row r="35" spans="1:4" ht="12.75">
      <c r="A35" s="206" t="s">
        <v>278</v>
      </c>
      <c r="B35" s="204">
        <v>7</v>
      </c>
      <c r="C35" s="443"/>
      <c r="D35" s="379"/>
    </row>
    <row r="36" spans="1:4" ht="12.75">
      <c r="A36" s="202" t="s">
        <v>279</v>
      </c>
      <c r="B36" s="204">
        <v>8</v>
      </c>
      <c r="C36" s="398">
        <v>138</v>
      </c>
      <c r="D36" s="379"/>
    </row>
    <row r="37" spans="1:4" ht="12.75">
      <c r="A37" s="202" t="s">
        <v>280</v>
      </c>
      <c r="B37" s="204">
        <v>9</v>
      </c>
      <c r="C37" s="398">
        <v>7349</v>
      </c>
      <c r="D37" s="379"/>
    </row>
    <row r="38" spans="1:4" ht="12.75">
      <c r="A38" s="200" t="s">
        <v>281</v>
      </c>
      <c r="B38" s="204">
        <v>10</v>
      </c>
      <c r="C38" s="398">
        <f>SUM(C39:C40)</f>
        <v>3</v>
      </c>
      <c r="D38" s="379"/>
    </row>
    <row r="39" spans="1:4" ht="12.75">
      <c r="A39" s="206" t="s">
        <v>282</v>
      </c>
      <c r="B39" s="204"/>
      <c r="C39" s="443"/>
      <c r="D39" s="379"/>
    </row>
    <row r="40" spans="1:4" ht="12.75">
      <c r="A40" s="206" t="s">
        <v>283</v>
      </c>
      <c r="B40" s="204"/>
      <c r="C40" s="398">
        <v>3</v>
      </c>
      <c r="D40" s="379"/>
    </row>
    <row r="41" spans="1:4" ht="12.75">
      <c r="A41" s="200" t="s">
        <v>284</v>
      </c>
      <c r="B41" s="207"/>
      <c r="C41" s="398">
        <f>C38+C32+C27</f>
        <v>8445</v>
      </c>
      <c r="D41" s="379"/>
    </row>
    <row r="42" spans="1:93" ht="19.5" customHeight="1">
      <c r="A42" s="198" t="s">
        <v>285</v>
      </c>
      <c r="B42" s="208"/>
      <c r="C42" s="397"/>
      <c r="D42" s="378"/>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row>
    <row r="43" spans="1:4" ht="12.75">
      <c r="A43" s="200" t="s">
        <v>286</v>
      </c>
      <c r="B43" s="207"/>
      <c r="C43" s="398">
        <f>SUM(C44:C51)</f>
        <v>7689</v>
      </c>
      <c r="D43" s="379"/>
    </row>
    <row r="44" spans="1:4" ht="12.75">
      <c r="A44" s="202" t="s">
        <v>287</v>
      </c>
      <c r="B44" s="204">
        <v>11</v>
      </c>
      <c r="C44" s="398">
        <v>742</v>
      </c>
      <c r="D44" s="379"/>
    </row>
    <row r="45" spans="1:4" ht="12.75">
      <c r="A45" s="202" t="s">
        <v>288</v>
      </c>
      <c r="B45" s="204"/>
      <c r="C45" s="443"/>
      <c r="D45" s="379"/>
    </row>
    <row r="46" spans="1:4" ht="12.75">
      <c r="A46" s="202" t="s">
        <v>289</v>
      </c>
      <c r="B46" s="204">
        <v>12</v>
      </c>
      <c r="C46" s="398">
        <v>8737</v>
      </c>
      <c r="D46" s="379"/>
    </row>
    <row r="47" spans="1:4" ht="12.75">
      <c r="A47" s="202" t="s">
        <v>290</v>
      </c>
      <c r="B47" s="204"/>
      <c r="C47" s="398">
        <v>2</v>
      </c>
      <c r="D47" s="379"/>
    </row>
    <row r="48" spans="1:4" ht="12.75">
      <c r="A48" s="206" t="s">
        <v>291</v>
      </c>
      <c r="B48" s="204">
        <v>13</v>
      </c>
      <c r="C48" s="443"/>
      <c r="D48" s="379"/>
    </row>
    <row r="49" spans="1:4" ht="12.75">
      <c r="A49" s="206" t="s">
        <v>292</v>
      </c>
      <c r="B49" s="204"/>
      <c r="C49" s="443"/>
      <c r="D49" s="379"/>
    </row>
    <row r="50" spans="1:4" ht="12.75">
      <c r="A50" s="206" t="s">
        <v>293</v>
      </c>
      <c r="B50" s="204">
        <v>14</v>
      </c>
      <c r="C50" s="398">
        <v>-1140</v>
      </c>
      <c r="D50" s="379"/>
    </row>
    <row r="51" spans="1:4" ht="12.75">
      <c r="A51" s="206" t="s">
        <v>294</v>
      </c>
      <c r="B51" s="204"/>
      <c r="C51" s="398">
        <v>-652</v>
      </c>
      <c r="D51" s="379"/>
    </row>
    <row r="52" spans="1:4" ht="12.75">
      <c r="A52" s="209" t="s">
        <v>295</v>
      </c>
      <c r="B52" s="204"/>
      <c r="C52" s="398">
        <f>SUM(C53:C54)</f>
        <v>536</v>
      </c>
      <c r="D52" s="379"/>
    </row>
    <row r="53" spans="1:4" ht="12.75">
      <c r="A53" s="206" t="s">
        <v>296</v>
      </c>
      <c r="B53" s="204">
        <v>15</v>
      </c>
      <c r="C53" s="398">
        <v>53</v>
      </c>
      <c r="D53" s="379"/>
    </row>
    <row r="54" spans="1:4" ht="12.75">
      <c r="A54" s="206" t="s">
        <v>297</v>
      </c>
      <c r="B54" s="204">
        <v>16</v>
      </c>
      <c r="C54" s="398">
        <v>483</v>
      </c>
      <c r="D54" s="379"/>
    </row>
    <row r="55" spans="1:4" ht="12.75">
      <c r="A55" s="200" t="s">
        <v>298</v>
      </c>
      <c r="B55" s="204"/>
      <c r="C55" s="398">
        <f>SUM(C56:C57)</f>
        <v>220</v>
      </c>
      <c r="D55" s="379"/>
    </row>
    <row r="56" spans="1:4" ht="12.75">
      <c r="A56" s="202" t="s">
        <v>299</v>
      </c>
      <c r="B56" s="204">
        <v>17</v>
      </c>
      <c r="C56" s="443"/>
      <c r="D56" s="379"/>
    </row>
    <row r="57" spans="1:4" ht="12.75">
      <c r="A57" s="202" t="s">
        <v>300</v>
      </c>
      <c r="B57" s="204">
        <v>18</v>
      </c>
      <c r="C57" s="398">
        <v>220</v>
      </c>
      <c r="D57" s="379"/>
    </row>
    <row r="58" spans="1:4" ht="12.75">
      <c r="A58" s="200" t="s">
        <v>301</v>
      </c>
      <c r="B58" s="204">
        <v>19</v>
      </c>
      <c r="C58" s="443"/>
      <c r="D58" s="379"/>
    </row>
    <row r="59" spans="1:4" ht="13.5" thickBot="1">
      <c r="A59" s="210" t="s">
        <v>302</v>
      </c>
      <c r="B59" s="211"/>
      <c r="C59" s="399">
        <f>C55+C52+C43</f>
        <v>8445</v>
      </c>
      <c r="D59" s="379"/>
    </row>
    <row r="60" spans="1:4" ht="7.5" customHeight="1" thickBot="1">
      <c r="A60" s="212"/>
      <c r="B60" s="213"/>
      <c r="C60" s="400"/>
      <c r="D60" s="380"/>
    </row>
    <row r="61" spans="1:4" ht="12.75">
      <c r="A61" s="215" t="s">
        <v>303</v>
      </c>
      <c r="B61" s="216"/>
      <c r="C61" s="401">
        <f>C43</f>
        <v>7689</v>
      </c>
      <c r="D61" s="380"/>
    </row>
    <row r="62" spans="1:4" ht="12.75">
      <c r="A62" s="217" t="s">
        <v>304</v>
      </c>
      <c r="B62" s="218"/>
      <c r="C62" s="402">
        <v>338910</v>
      </c>
      <c r="D62" s="380"/>
    </row>
    <row r="63" spans="1:4" ht="12.75">
      <c r="A63" s="217" t="s">
        <v>305</v>
      </c>
      <c r="B63" s="218"/>
      <c r="C63" s="446">
        <f>7688744.4/C62</f>
        <v>22.68668496060901</v>
      </c>
      <c r="D63" s="380"/>
    </row>
    <row r="64" spans="1:4" ht="12.75">
      <c r="A64" s="217" t="s">
        <v>306</v>
      </c>
      <c r="B64" s="218"/>
      <c r="C64" s="444"/>
      <c r="D64" s="380"/>
    </row>
    <row r="65" spans="1:4" ht="13.5" thickBot="1">
      <c r="A65" s="219" t="s">
        <v>307</v>
      </c>
      <c r="B65" s="220"/>
      <c r="C65" s="445"/>
      <c r="D65" s="380"/>
    </row>
    <row r="66" spans="2:4" ht="3.75" customHeight="1">
      <c r="B66" s="213"/>
      <c r="C66" s="400"/>
      <c r="D66" s="214"/>
    </row>
    <row r="67" spans="1:4" ht="15.75" customHeight="1" thickBot="1">
      <c r="A67" s="222" t="s">
        <v>308</v>
      </c>
      <c r="B67" s="213"/>
      <c r="C67" s="400"/>
      <c r="D67" s="214"/>
    </row>
    <row r="68" spans="1:4" ht="24.75" customHeight="1">
      <c r="A68" s="223" t="s">
        <v>308</v>
      </c>
      <c r="B68" s="224"/>
      <c r="C68" s="396" t="s">
        <v>203</v>
      </c>
      <c r="D68" s="381"/>
    </row>
    <row r="69" spans="1:4" ht="12.75">
      <c r="A69" s="225" t="s">
        <v>309</v>
      </c>
      <c r="B69" s="226"/>
      <c r="C69" s="403">
        <v>1040</v>
      </c>
      <c r="D69" s="382"/>
    </row>
    <row r="70" spans="1:4" ht="12.75">
      <c r="A70" s="225" t="s">
        <v>310</v>
      </c>
      <c r="B70" s="226"/>
      <c r="C70" s="403"/>
      <c r="D70" s="382"/>
    </row>
    <row r="71" spans="1:4" ht="12.75">
      <c r="A71" s="225" t="s">
        <v>311</v>
      </c>
      <c r="B71" s="226"/>
      <c r="C71" s="403"/>
      <c r="D71" s="382"/>
    </row>
    <row r="72" spans="1:4" ht="12.75">
      <c r="A72" s="225" t="s">
        <v>312</v>
      </c>
      <c r="B72" s="226"/>
      <c r="C72" s="403"/>
      <c r="D72" s="382"/>
    </row>
    <row r="73" spans="1:4" ht="12.75">
      <c r="A73" s="227" t="s">
        <v>313</v>
      </c>
      <c r="B73" s="226"/>
      <c r="C73" s="403">
        <v>1040</v>
      </c>
      <c r="D73" s="382"/>
    </row>
    <row r="74" spans="1:4" ht="12.75">
      <c r="A74" s="225" t="s">
        <v>314</v>
      </c>
      <c r="B74" s="226"/>
      <c r="C74" s="403"/>
      <c r="D74" s="382"/>
    </row>
    <row r="75" spans="1:4" ht="12.75">
      <c r="A75" s="225" t="s">
        <v>315</v>
      </c>
      <c r="B75" s="226"/>
      <c r="C75" s="403"/>
      <c r="D75" s="382"/>
    </row>
    <row r="76" spans="1:4" ht="12.75">
      <c r="A76" s="225" t="s">
        <v>315</v>
      </c>
      <c r="B76" s="226"/>
      <c r="C76" s="403"/>
      <c r="D76" s="382"/>
    </row>
    <row r="77" spans="1:4" ht="12.75">
      <c r="A77" s="225" t="s">
        <v>315</v>
      </c>
      <c r="B77" s="226"/>
      <c r="C77" s="403"/>
      <c r="D77" s="382"/>
    </row>
    <row r="78" spans="1:4" ht="12.75">
      <c r="A78" s="225" t="s">
        <v>315</v>
      </c>
      <c r="B78" s="228"/>
      <c r="C78" s="402"/>
      <c r="D78" s="382"/>
    </row>
    <row r="79" spans="1:4" ht="13.5" thickBot="1">
      <c r="A79" s="229" t="s">
        <v>316</v>
      </c>
      <c r="B79" s="230"/>
      <c r="C79" s="399">
        <v>1040</v>
      </c>
      <c r="D79" s="379"/>
    </row>
    <row r="80" spans="2:4" ht="15.75" customHeight="1">
      <c r="B80" s="213"/>
      <c r="C80" s="400"/>
      <c r="D80" s="214"/>
    </row>
    <row r="81" spans="1:4" ht="17.25" thickBot="1">
      <c r="A81" s="231" t="s">
        <v>317</v>
      </c>
      <c r="B81" s="232"/>
      <c r="C81" s="404"/>
      <c r="D81" s="238"/>
    </row>
    <row r="82" spans="1:93" s="169" customFormat="1" ht="30" customHeight="1">
      <c r="A82" s="196" t="s">
        <v>318</v>
      </c>
      <c r="B82" s="233"/>
      <c r="C82" s="405" t="s">
        <v>203</v>
      </c>
      <c r="D82" s="292"/>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68"/>
      <c r="BD82" s="168"/>
      <c r="BE82" s="168"/>
      <c r="BF82" s="168"/>
      <c r="BG82" s="168"/>
      <c r="BH82" s="168"/>
      <c r="BI82" s="168"/>
      <c r="BJ82" s="168"/>
      <c r="BK82" s="168"/>
      <c r="BL82" s="168"/>
      <c r="BM82" s="168"/>
      <c r="BN82" s="168"/>
      <c r="BO82" s="168"/>
      <c r="BP82" s="168"/>
      <c r="BQ82" s="168"/>
      <c r="BR82" s="168"/>
      <c r="BS82" s="168"/>
      <c r="BT82" s="168"/>
      <c r="BU82" s="168"/>
      <c r="BV82" s="168"/>
      <c r="BW82" s="168"/>
      <c r="BX82" s="168"/>
      <c r="BY82" s="168"/>
      <c r="BZ82" s="168"/>
      <c r="CA82" s="168"/>
      <c r="CB82" s="168"/>
      <c r="CC82" s="168"/>
      <c r="CD82" s="168"/>
      <c r="CE82" s="168"/>
      <c r="CF82" s="168"/>
      <c r="CG82" s="168"/>
      <c r="CH82" s="168"/>
      <c r="CI82" s="168"/>
      <c r="CJ82" s="168"/>
      <c r="CK82" s="168"/>
      <c r="CL82" s="168"/>
      <c r="CM82" s="168"/>
      <c r="CN82" s="168"/>
      <c r="CO82" s="168"/>
    </row>
    <row r="83" spans="1:4" ht="12.75">
      <c r="A83" s="209" t="s">
        <v>319</v>
      </c>
      <c r="B83" s="234"/>
      <c r="C83" s="406">
        <f>SUM(C84:C85)</f>
        <v>10</v>
      </c>
      <c r="D83" s="238"/>
    </row>
    <row r="84" spans="1:4" ht="12.75">
      <c r="A84" s="206" t="s">
        <v>320</v>
      </c>
      <c r="B84" s="234">
        <v>20</v>
      </c>
      <c r="C84" s="406">
        <v>1</v>
      </c>
      <c r="D84" s="238"/>
    </row>
    <row r="85" spans="1:4" ht="12.75">
      <c r="A85" s="206" t="s">
        <v>321</v>
      </c>
      <c r="B85" s="234">
        <v>21</v>
      </c>
      <c r="C85" s="406">
        <v>9</v>
      </c>
      <c r="D85" s="238"/>
    </row>
    <row r="86" spans="1:4" ht="12.75">
      <c r="A86" s="206" t="s">
        <v>322</v>
      </c>
      <c r="B86" s="234"/>
      <c r="C86" s="406">
        <f>SUM(C87:C88)</f>
        <v>44</v>
      </c>
      <c r="D86" s="238"/>
    </row>
    <row r="87" spans="1:4" ht="12.75">
      <c r="A87" s="206" t="s">
        <v>323</v>
      </c>
      <c r="B87" s="234">
        <v>22</v>
      </c>
      <c r="C87" s="406">
        <v>14</v>
      </c>
      <c r="D87" s="238"/>
    </row>
    <row r="88" spans="1:4" ht="12.75">
      <c r="A88" s="206" t="s">
        <v>324</v>
      </c>
      <c r="B88" s="234"/>
      <c r="C88" s="406">
        <v>30</v>
      </c>
      <c r="D88" s="238"/>
    </row>
    <row r="89" spans="1:4" ht="12.75">
      <c r="A89" s="209" t="s">
        <v>325</v>
      </c>
      <c r="B89" s="234"/>
      <c r="C89" s="406">
        <f>C83-C86</f>
        <v>-34</v>
      </c>
      <c r="D89" s="238"/>
    </row>
    <row r="90" spans="1:4" ht="12.75">
      <c r="A90" s="206" t="s">
        <v>326</v>
      </c>
      <c r="B90" s="234"/>
      <c r="C90" s="406"/>
      <c r="D90" s="238"/>
    </row>
    <row r="91" spans="1:4" ht="12.75">
      <c r="A91" s="206" t="s">
        <v>327</v>
      </c>
      <c r="B91" s="234"/>
      <c r="C91" s="406">
        <v>693</v>
      </c>
      <c r="D91" s="238"/>
    </row>
    <row r="92" spans="1:4" ht="12.75">
      <c r="A92" s="209" t="s">
        <v>328</v>
      </c>
      <c r="B92" s="234"/>
      <c r="C92" s="406">
        <f>C89-C91</f>
        <v>-727</v>
      </c>
      <c r="D92" s="238"/>
    </row>
    <row r="93" spans="1:4" ht="12.75">
      <c r="A93" s="206" t="s">
        <v>329</v>
      </c>
      <c r="B93" s="234">
        <v>23</v>
      </c>
      <c r="C93" s="406">
        <v>536</v>
      </c>
      <c r="D93" s="238"/>
    </row>
    <row r="94" spans="1:4" ht="12.75">
      <c r="A94" s="206" t="s">
        <v>330</v>
      </c>
      <c r="B94" s="234">
        <v>24</v>
      </c>
      <c r="C94" s="406">
        <v>1198</v>
      </c>
      <c r="D94" s="238"/>
    </row>
    <row r="95" spans="1:4" ht="12.75">
      <c r="A95" s="209" t="s">
        <v>331</v>
      </c>
      <c r="B95" s="234"/>
      <c r="C95" s="406">
        <f>C92+C93-C94</f>
        <v>-1389</v>
      </c>
      <c r="D95" s="238"/>
    </row>
    <row r="96" spans="1:4" ht="12.75">
      <c r="A96" s="206" t="s">
        <v>332</v>
      </c>
      <c r="B96" s="234">
        <v>25</v>
      </c>
      <c r="C96" s="406">
        <v>7</v>
      </c>
      <c r="D96" s="238"/>
    </row>
    <row r="97" spans="1:4" ht="12.75">
      <c r="A97" s="206" t="s">
        <v>333</v>
      </c>
      <c r="B97" s="234">
        <v>26</v>
      </c>
      <c r="C97" s="406"/>
      <c r="D97" s="238"/>
    </row>
    <row r="98" spans="1:4" ht="12.75">
      <c r="A98" s="206" t="s">
        <v>334</v>
      </c>
      <c r="B98" s="234">
        <v>27</v>
      </c>
      <c r="C98" s="406">
        <f>861-C96</f>
        <v>854</v>
      </c>
      <c r="D98" s="238"/>
    </row>
    <row r="99" spans="1:4" ht="12.75">
      <c r="A99" s="206" t="s">
        <v>335</v>
      </c>
      <c r="B99" s="234">
        <v>28</v>
      </c>
      <c r="C99" s="406">
        <v>161</v>
      </c>
      <c r="D99" s="238"/>
    </row>
    <row r="100" spans="1:4" ht="12.75">
      <c r="A100" s="209" t="s">
        <v>336</v>
      </c>
      <c r="B100" s="234"/>
      <c r="C100" s="406">
        <f>C95+C96+C98+-C99</f>
        <v>-689</v>
      </c>
      <c r="D100" s="238"/>
    </row>
    <row r="101" spans="1:4" ht="12.75">
      <c r="A101" s="209" t="s">
        <v>337</v>
      </c>
      <c r="B101" s="234"/>
      <c r="C101" s="406">
        <v>40</v>
      </c>
      <c r="D101" s="238"/>
    </row>
    <row r="102" spans="1:4" ht="12.75">
      <c r="A102" s="206" t="s">
        <v>338</v>
      </c>
      <c r="B102" s="234">
        <v>29</v>
      </c>
      <c r="C102" s="406">
        <v>40</v>
      </c>
      <c r="D102" s="238"/>
    </row>
    <row r="103" spans="1:4" ht="12.75">
      <c r="A103" s="206" t="s">
        <v>339</v>
      </c>
      <c r="B103" s="234">
        <v>30</v>
      </c>
      <c r="C103" s="406"/>
      <c r="D103" s="238"/>
    </row>
    <row r="104" spans="1:4" ht="12.75">
      <c r="A104" s="209" t="s">
        <v>340</v>
      </c>
      <c r="B104" s="234"/>
      <c r="C104" s="406">
        <f>C100+C101</f>
        <v>-649</v>
      </c>
      <c r="D104" s="238"/>
    </row>
    <row r="105" spans="1:4" ht="12.75">
      <c r="A105" s="206" t="s">
        <v>341</v>
      </c>
      <c r="B105" s="234">
        <v>31</v>
      </c>
      <c r="C105" s="406">
        <v>1</v>
      </c>
      <c r="D105" s="238"/>
    </row>
    <row r="106" spans="1:4" ht="12.75">
      <c r="A106" s="206" t="s">
        <v>342</v>
      </c>
      <c r="B106" s="234">
        <v>32</v>
      </c>
      <c r="C106" s="406">
        <v>2</v>
      </c>
      <c r="D106" s="238"/>
    </row>
    <row r="107" spans="1:4" ht="13.5" thickBot="1">
      <c r="A107" s="235" t="s">
        <v>343</v>
      </c>
      <c r="B107" s="236"/>
      <c r="C107" s="407">
        <f>C104-C105-C106</f>
        <v>-652</v>
      </c>
      <c r="D107" s="238"/>
    </row>
    <row r="108" spans="1:4" ht="9.75" customHeight="1" thickBot="1">
      <c r="A108" s="237"/>
      <c r="B108" s="234"/>
      <c r="C108" s="408"/>
      <c r="D108" s="238"/>
    </row>
    <row r="109" spans="1:4" ht="12.75">
      <c r="A109" s="239" t="s">
        <v>344</v>
      </c>
      <c r="B109" s="240"/>
      <c r="C109" s="568" t="s">
        <v>115</v>
      </c>
      <c r="D109" s="238"/>
    </row>
    <row r="110" spans="1:4" ht="12.75">
      <c r="A110" s="209" t="s">
        <v>345</v>
      </c>
      <c r="B110" s="203"/>
      <c r="C110" s="406">
        <v>338910</v>
      </c>
      <c r="D110" s="238"/>
    </row>
    <row r="111" spans="1:4" ht="12.75">
      <c r="A111" s="209" t="s">
        <v>346</v>
      </c>
      <c r="B111" s="203"/>
      <c r="C111" s="569" t="s">
        <v>115</v>
      </c>
      <c r="D111" s="238"/>
    </row>
    <row r="112" spans="1:4" ht="12.75">
      <c r="A112" s="209" t="s">
        <v>347</v>
      </c>
      <c r="B112" s="203"/>
      <c r="C112" s="447"/>
      <c r="D112" s="238"/>
    </row>
    <row r="113" spans="1:4" ht="13.5" customHeight="1" thickBot="1">
      <c r="A113" s="235" t="s">
        <v>348</v>
      </c>
      <c r="B113" s="211"/>
      <c r="C113" s="448"/>
      <c r="D113" s="238"/>
    </row>
    <row r="114" spans="1:4" ht="23.25" customHeight="1" thickBot="1">
      <c r="A114" s="241" t="s">
        <v>349</v>
      </c>
      <c r="B114" s="242"/>
      <c r="C114" s="410"/>
      <c r="D114" s="243"/>
    </row>
    <row r="115" spans="1:4" ht="30" customHeight="1">
      <c r="A115" s="244" t="s">
        <v>318</v>
      </c>
      <c r="B115" s="245"/>
      <c r="C115" s="405" t="s">
        <v>203</v>
      </c>
      <c r="D115" s="292"/>
    </row>
    <row r="116" spans="1:4" ht="12.75">
      <c r="A116" s="198" t="s">
        <v>350</v>
      </c>
      <c r="B116" s="246"/>
      <c r="C116" s="406">
        <v>8341</v>
      </c>
      <c r="D116" s="238"/>
    </row>
    <row r="117" spans="1:4" ht="12.75">
      <c r="A117" s="225" t="s">
        <v>351</v>
      </c>
      <c r="B117" s="246"/>
      <c r="C117" s="447"/>
      <c r="D117" s="238"/>
    </row>
    <row r="118" spans="1:4" ht="12.75">
      <c r="A118" s="225" t="s">
        <v>352</v>
      </c>
      <c r="B118" s="246"/>
      <c r="C118" s="447"/>
      <c r="D118" s="238"/>
    </row>
    <row r="119" spans="1:4" ht="24">
      <c r="A119" s="198" t="s">
        <v>353</v>
      </c>
      <c r="B119" s="246"/>
      <c r="C119" s="406">
        <v>8341</v>
      </c>
      <c r="D119" s="238"/>
    </row>
    <row r="120" spans="1:4" ht="12.75">
      <c r="A120" s="198" t="s">
        <v>354</v>
      </c>
      <c r="B120" s="246"/>
      <c r="C120" s="406">
        <v>742</v>
      </c>
      <c r="D120" s="238"/>
    </row>
    <row r="121" spans="1:4" ht="12.75">
      <c r="A121" s="225" t="s">
        <v>355</v>
      </c>
      <c r="B121" s="246"/>
      <c r="C121" s="447"/>
      <c r="D121" s="238"/>
    </row>
    <row r="122" spans="1:4" ht="12.75">
      <c r="A122" s="225" t="s">
        <v>356</v>
      </c>
      <c r="B122" s="246"/>
      <c r="C122" s="447"/>
      <c r="D122" s="238"/>
    </row>
    <row r="123" spans="1:4" ht="12.75">
      <c r="A123" s="225" t="s">
        <v>357</v>
      </c>
      <c r="B123" s="246"/>
      <c r="C123" s="447"/>
      <c r="D123" s="238"/>
    </row>
    <row r="124" spans="1:4" ht="12.75">
      <c r="A124" s="225" t="s">
        <v>358</v>
      </c>
      <c r="B124" s="246"/>
      <c r="C124" s="447"/>
      <c r="D124" s="238"/>
    </row>
    <row r="125" spans="1:4" ht="12.75">
      <c r="A125" s="225" t="s">
        <v>358</v>
      </c>
      <c r="B125" s="246"/>
      <c r="C125" s="447"/>
      <c r="D125" s="238"/>
    </row>
    <row r="126" spans="1:4" ht="12.75">
      <c r="A126" s="225" t="s">
        <v>358</v>
      </c>
      <c r="B126" s="246"/>
      <c r="C126" s="447"/>
      <c r="D126" s="238"/>
    </row>
    <row r="127" spans="1:4" ht="12.75">
      <c r="A127" s="225" t="s">
        <v>359</v>
      </c>
      <c r="B127" s="246"/>
      <c r="C127" s="447"/>
      <c r="D127" s="238"/>
    </row>
    <row r="128" spans="1:4" ht="12.75">
      <c r="A128" s="225" t="s">
        <v>360</v>
      </c>
      <c r="B128" s="246"/>
      <c r="C128" s="447"/>
      <c r="D128" s="238"/>
    </row>
    <row r="129" spans="1:4" ht="12.75">
      <c r="A129" s="225" t="s">
        <v>358</v>
      </c>
      <c r="B129" s="246"/>
      <c r="C129" s="406"/>
      <c r="D129" s="238"/>
    </row>
    <row r="130" spans="1:4" ht="12.75">
      <c r="A130" s="225" t="s">
        <v>358</v>
      </c>
      <c r="B130" s="246"/>
      <c r="C130" s="406"/>
      <c r="D130" s="238"/>
    </row>
    <row r="131" spans="1:4" ht="12.75">
      <c r="A131" s="225" t="s">
        <v>358</v>
      </c>
      <c r="B131" s="246"/>
      <c r="C131" s="406"/>
      <c r="D131" s="238"/>
    </row>
    <row r="132" spans="1:4" ht="12.75">
      <c r="A132" s="198" t="s">
        <v>361</v>
      </c>
      <c r="B132" s="246"/>
      <c r="C132" s="406">
        <v>742</v>
      </c>
      <c r="D132" s="238"/>
    </row>
    <row r="133" spans="1:4" ht="12.75">
      <c r="A133" s="198" t="s">
        <v>362</v>
      </c>
      <c r="B133" s="246"/>
      <c r="C133" s="447"/>
      <c r="D133" s="238"/>
    </row>
    <row r="134" spans="1:4" ht="12.75">
      <c r="A134" s="225" t="s">
        <v>363</v>
      </c>
      <c r="B134" s="246"/>
      <c r="C134" s="447"/>
      <c r="D134" s="238"/>
    </row>
    <row r="135" spans="1:4" ht="12.75">
      <c r="A135" s="225" t="s">
        <v>364</v>
      </c>
      <c r="B135" s="246"/>
      <c r="C135" s="447"/>
      <c r="D135" s="238"/>
    </row>
    <row r="136" spans="1:4" ht="12.75">
      <c r="A136" s="225" t="s">
        <v>365</v>
      </c>
      <c r="B136" s="246"/>
      <c r="C136" s="447"/>
      <c r="D136" s="238"/>
    </row>
    <row r="137" spans="1:4" ht="12.75">
      <c r="A137" s="198" t="s">
        <v>366</v>
      </c>
      <c r="B137" s="246"/>
      <c r="C137" s="447"/>
      <c r="D137" s="238"/>
    </row>
    <row r="138" spans="1:4" ht="12.75">
      <c r="A138" s="198" t="s">
        <v>367</v>
      </c>
      <c r="B138" s="246"/>
      <c r="C138" s="406">
        <v>8736</v>
      </c>
      <c r="D138" s="238"/>
    </row>
    <row r="139" spans="1:4" ht="12.75">
      <c r="A139" s="225" t="s">
        <v>368</v>
      </c>
      <c r="B139" s="246"/>
      <c r="C139" s="406"/>
      <c r="D139" s="238"/>
    </row>
    <row r="140" spans="1:4" ht="12.75">
      <c r="A140" s="225" t="s">
        <v>369</v>
      </c>
      <c r="B140" s="246"/>
      <c r="C140" s="406">
        <v>1</v>
      </c>
      <c r="D140" s="238"/>
    </row>
    <row r="141" spans="1:4" ht="12.75">
      <c r="A141" s="225" t="s">
        <v>370</v>
      </c>
      <c r="B141" s="246"/>
      <c r="C141" s="447"/>
      <c r="D141" s="238"/>
    </row>
    <row r="142" spans="1:4" ht="12.75">
      <c r="A142" s="225" t="s">
        <v>371</v>
      </c>
      <c r="B142" s="246"/>
      <c r="C142" s="447"/>
      <c r="D142" s="238"/>
    </row>
    <row r="143" spans="1:4" ht="12.75">
      <c r="A143" s="225" t="s">
        <v>372</v>
      </c>
      <c r="B143" s="246"/>
      <c r="C143" s="447"/>
      <c r="D143" s="238"/>
    </row>
    <row r="144" spans="1:4" ht="12.75">
      <c r="A144" s="225" t="s">
        <v>207</v>
      </c>
      <c r="B144" s="246"/>
      <c r="C144" s="406">
        <v>1</v>
      </c>
      <c r="D144" s="238"/>
    </row>
    <row r="145" spans="1:4" ht="12.75">
      <c r="A145" s="225" t="s">
        <v>358</v>
      </c>
      <c r="B145" s="246"/>
      <c r="C145" s="406"/>
      <c r="D145" s="238"/>
    </row>
    <row r="146" spans="1:4" ht="12.75">
      <c r="A146" s="225" t="s">
        <v>358</v>
      </c>
      <c r="B146" s="246"/>
      <c r="C146" s="406"/>
      <c r="D146" s="238"/>
    </row>
    <row r="147" spans="1:4" ht="12.75">
      <c r="A147" s="225" t="s">
        <v>373</v>
      </c>
      <c r="B147" s="246"/>
      <c r="C147" s="447"/>
      <c r="D147" s="238"/>
    </row>
    <row r="148" spans="1:4" ht="12.75">
      <c r="A148" s="225" t="s">
        <v>374</v>
      </c>
      <c r="B148" s="246"/>
      <c r="C148" s="447"/>
      <c r="D148" s="238"/>
    </row>
    <row r="149" spans="1:4" ht="12.75">
      <c r="A149" s="225" t="s">
        <v>358</v>
      </c>
      <c r="B149" s="246"/>
      <c r="C149" s="406"/>
      <c r="D149" s="238"/>
    </row>
    <row r="150" spans="1:4" ht="12.75">
      <c r="A150" s="225" t="s">
        <v>358</v>
      </c>
      <c r="B150" s="246"/>
      <c r="C150" s="406"/>
      <c r="D150" s="238"/>
    </row>
    <row r="151" spans="1:4" ht="12.75">
      <c r="A151" s="225" t="s">
        <v>358</v>
      </c>
      <c r="B151" s="246"/>
      <c r="C151" s="406"/>
      <c r="D151" s="238"/>
    </row>
    <row r="152" spans="1:4" ht="12.75">
      <c r="A152" s="198" t="s">
        <v>375</v>
      </c>
      <c r="B152" s="246"/>
      <c r="C152" s="406">
        <f>C138+C140</f>
        <v>8737</v>
      </c>
      <c r="D152" s="238"/>
    </row>
    <row r="153" spans="1:4" ht="12.75">
      <c r="A153" s="198" t="s">
        <v>376</v>
      </c>
      <c r="B153" s="246"/>
      <c r="C153" s="406">
        <v>3</v>
      </c>
      <c r="D153" s="238"/>
    </row>
    <row r="154" spans="1:4" ht="12.75">
      <c r="A154" s="225" t="s">
        <v>377</v>
      </c>
      <c r="B154" s="246"/>
      <c r="C154" s="406">
        <v>-1</v>
      </c>
      <c r="D154" s="238"/>
    </row>
    <row r="155" spans="1:4" ht="12.75">
      <c r="A155" s="225" t="s">
        <v>369</v>
      </c>
      <c r="B155" s="246"/>
      <c r="C155" s="447"/>
      <c r="D155" s="238"/>
    </row>
    <row r="156" spans="1:4" ht="12.75">
      <c r="A156" s="225" t="s">
        <v>358</v>
      </c>
      <c r="B156" s="246"/>
      <c r="C156" s="406"/>
      <c r="D156" s="238"/>
    </row>
    <row r="157" spans="1:4" ht="12.75">
      <c r="A157" s="225" t="s">
        <v>378</v>
      </c>
      <c r="B157" s="246"/>
      <c r="C157" s="406"/>
      <c r="D157" s="238"/>
    </row>
    <row r="158" spans="1:4" ht="12.75">
      <c r="A158" s="225" t="s">
        <v>358</v>
      </c>
      <c r="B158" s="246"/>
      <c r="C158" s="406"/>
      <c r="D158" s="238"/>
    </row>
    <row r="159" spans="1:4" ht="12.75">
      <c r="A159" s="225" t="s">
        <v>359</v>
      </c>
      <c r="B159" s="246"/>
      <c r="C159" s="406">
        <v>1</v>
      </c>
      <c r="D159" s="238"/>
    </row>
    <row r="160" spans="1:4" ht="12.75">
      <c r="A160" s="225" t="s">
        <v>208</v>
      </c>
      <c r="B160" s="246"/>
      <c r="C160" s="406">
        <v>1</v>
      </c>
      <c r="D160" s="238"/>
    </row>
    <row r="161" spans="1:4" ht="12.75">
      <c r="A161" s="225" t="s">
        <v>358</v>
      </c>
      <c r="B161" s="246"/>
      <c r="C161" s="406"/>
      <c r="D161" s="238"/>
    </row>
    <row r="162" spans="1:4" ht="12.75">
      <c r="A162" s="225" t="s">
        <v>358</v>
      </c>
      <c r="B162" s="246"/>
      <c r="C162" s="406"/>
      <c r="D162" s="238"/>
    </row>
    <row r="163" spans="1:4" ht="12.75">
      <c r="A163" s="225" t="s">
        <v>358</v>
      </c>
      <c r="B163" s="246"/>
      <c r="C163" s="406"/>
      <c r="D163" s="238"/>
    </row>
    <row r="164" spans="1:4" ht="12.75">
      <c r="A164" s="198" t="s">
        <v>379</v>
      </c>
      <c r="B164" s="246"/>
      <c r="C164" s="406">
        <f>C153+C154</f>
        <v>2</v>
      </c>
      <c r="D164" s="238"/>
    </row>
    <row r="165" spans="1:4" ht="12.75">
      <c r="A165" s="198" t="s">
        <v>380</v>
      </c>
      <c r="B165" s="246"/>
      <c r="C165" s="447"/>
      <c r="D165" s="238"/>
    </row>
    <row r="166" spans="1:4" ht="12.75">
      <c r="A166" s="225" t="s">
        <v>381</v>
      </c>
      <c r="B166" s="246"/>
      <c r="C166" s="447"/>
      <c r="D166" s="238"/>
    </row>
    <row r="167" spans="1:4" ht="12.75">
      <c r="A167" s="225" t="s">
        <v>369</v>
      </c>
      <c r="B167" s="246"/>
      <c r="C167" s="447"/>
      <c r="D167" s="238"/>
    </row>
    <row r="168" spans="1:4" ht="12.75">
      <c r="A168" s="225" t="s">
        <v>358</v>
      </c>
      <c r="B168" s="246"/>
      <c r="C168" s="447"/>
      <c r="D168" s="238"/>
    </row>
    <row r="169" spans="1:4" ht="12.75">
      <c r="A169" s="225" t="s">
        <v>358</v>
      </c>
      <c r="B169" s="246"/>
      <c r="C169" s="447"/>
      <c r="D169" s="238"/>
    </row>
    <row r="170" spans="1:4" ht="12.75">
      <c r="A170" s="225" t="s">
        <v>358</v>
      </c>
      <c r="B170" s="246"/>
      <c r="C170" s="447"/>
      <c r="D170" s="238"/>
    </row>
    <row r="171" spans="1:4" ht="12.75">
      <c r="A171" s="225" t="s">
        <v>373</v>
      </c>
      <c r="B171" s="246"/>
      <c r="C171" s="447"/>
      <c r="D171" s="238"/>
    </row>
    <row r="172" spans="1:4" ht="12.75">
      <c r="A172" s="225" t="s">
        <v>358</v>
      </c>
      <c r="B172" s="246"/>
      <c r="C172" s="447"/>
      <c r="D172" s="238"/>
    </row>
    <row r="173" spans="1:4" ht="12.75">
      <c r="A173" s="225" t="s">
        <v>358</v>
      </c>
      <c r="B173" s="246"/>
      <c r="C173" s="447"/>
      <c r="D173" s="238"/>
    </row>
    <row r="174" spans="1:4" ht="12.75">
      <c r="A174" s="225" t="s">
        <v>358</v>
      </c>
      <c r="B174" s="246"/>
      <c r="C174" s="447"/>
      <c r="D174" s="238"/>
    </row>
    <row r="175" spans="1:4" ht="12.75">
      <c r="A175" s="198" t="s">
        <v>382</v>
      </c>
      <c r="B175" s="246"/>
      <c r="C175" s="447"/>
      <c r="D175" s="238"/>
    </row>
    <row r="176" spans="1:4" ht="12.75">
      <c r="A176" s="198" t="s">
        <v>383</v>
      </c>
      <c r="B176" s="246"/>
      <c r="C176" s="447"/>
      <c r="D176" s="238"/>
    </row>
    <row r="177" spans="1:4" ht="12.75">
      <c r="A177" s="247" t="s">
        <v>384</v>
      </c>
      <c r="B177" s="246"/>
      <c r="C177" s="447"/>
      <c r="D177" s="238"/>
    </row>
    <row r="178" spans="1:4" ht="12.75">
      <c r="A178" s="198" t="s">
        <v>385</v>
      </c>
      <c r="B178" s="246"/>
      <c r="C178" s="447"/>
      <c r="D178" s="238"/>
    </row>
    <row r="179" spans="1:4" ht="12.75">
      <c r="A179" s="225" t="s">
        <v>351</v>
      </c>
      <c r="B179" s="246"/>
      <c r="C179" s="447"/>
      <c r="D179" s="238"/>
    </row>
    <row r="180" spans="1:4" ht="12.75">
      <c r="A180" s="225" t="s">
        <v>352</v>
      </c>
      <c r="B180" s="246"/>
      <c r="C180" s="447"/>
      <c r="D180" s="238"/>
    </row>
    <row r="181" spans="1:4" ht="24">
      <c r="A181" s="198" t="s">
        <v>386</v>
      </c>
      <c r="B181" s="246"/>
      <c r="C181" s="447"/>
      <c r="D181" s="238"/>
    </row>
    <row r="182" spans="1:4" ht="12.75">
      <c r="A182" s="225" t="s">
        <v>369</v>
      </c>
      <c r="B182" s="246"/>
      <c r="C182" s="447"/>
      <c r="D182" s="238"/>
    </row>
    <row r="183" spans="1:4" ht="12.75">
      <c r="A183" s="225" t="s">
        <v>387</v>
      </c>
      <c r="B183" s="246"/>
      <c r="C183" s="447"/>
      <c r="D183" s="238"/>
    </row>
    <row r="184" spans="1:4" ht="12.75">
      <c r="A184" s="225" t="s">
        <v>358</v>
      </c>
      <c r="B184" s="246"/>
      <c r="C184" s="447"/>
      <c r="D184" s="238"/>
    </row>
    <row r="185" spans="1:4" ht="12.75">
      <c r="A185" s="225" t="s">
        <v>358</v>
      </c>
      <c r="B185" s="246"/>
      <c r="C185" s="447"/>
      <c r="D185" s="238"/>
    </row>
    <row r="186" spans="1:4" ht="12.75">
      <c r="A186" s="225" t="s">
        <v>358</v>
      </c>
      <c r="B186" s="246"/>
      <c r="C186" s="447"/>
      <c r="D186" s="238"/>
    </row>
    <row r="187" spans="1:4" ht="12.75">
      <c r="A187" s="225" t="s">
        <v>373</v>
      </c>
      <c r="B187" s="246"/>
      <c r="C187" s="447"/>
      <c r="D187" s="238"/>
    </row>
    <row r="188" spans="1:4" ht="12.75">
      <c r="A188" s="225" t="s">
        <v>358</v>
      </c>
      <c r="B188" s="246"/>
      <c r="C188" s="447"/>
      <c r="D188" s="238"/>
    </row>
    <row r="189" spans="1:4" ht="12.75">
      <c r="A189" s="225" t="s">
        <v>358</v>
      </c>
      <c r="B189" s="246"/>
      <c r="C189" s="447"/>
      <c r="D189" s="238"/>
    </row>
    <row r="190" spans="1:4" ht="12.75">
      <c r="A190" s="225" t="s">
        <v>358</v>
      </c>
      <c r="B190" s="246"/>
      <c r="C190" s="447"/>
      <c r="D190" s="238"/>
    </row>
    <row r="191" spans="1:4" ht="12.75">
      <c r="A191" s="198" t="s">
        <v>388</v>
      </c>
      <c r="B191" s="246"/>
      <c r="C191" s="447"/>
      <c r="D191" s="238"/>
    </row>
    <row r="192" spans="1:4" ht="12.75">
      <c r="A192" s="198" t="s">
        <v>389</v>
      </c>
      <c r="B192" s="246"/>
      <c r="C192" s="447"/>
      <c r="D192" s="238"/>
    </row>
    <row r="193" spans="1:4" ht="12.75">
      <c r="A193" s="225" t="s">
        <v>351</v>
      </c>
      <c r="B193" s="246"/>
      <c r="C193" s="447"/>
      <c r="D193" s="238"/>
    </row>
    <row r="194" spans="1:4" ht="12.75">
      <c r="A194" s="225" t="s">
        <v>390</v>
      </c>
      <c r="B194" s="246"/>
      <c r="C194" s="447"/>
      <c r="D194" s="238"/>
    </row>
    <row r="195" spans="1:4" ht="24">
      <c r="A195" s="198" t="s">
        <v>391</v>
      </c>
      <c r="B195" s="246"/>
      <c r="C195" s="447"/>
      <c r="D195" s="238"/>
    </row>
    <row r="196" spans="1:4" ht="12.75">
      <c r="A196" s="225" t="s">
        <v>369</v>
      </c>
      <c r="B196" s="246"/>
      <c r="C196" s="447"/>
      <c r="D196" s="238"/>
    </row>
    <row r="197" spans="1:4" ht="12.75">
      <c r="A197" s="225" t="s">
        <v>392</v>
      </c>
      <c r="B197" s="246"/>
      <c r="C197" s="447"/>
      <c r="D197" s="238"/>
    </row>
    <row r="198" spans="1:4" ht="12.75">
      <c r="A198" s="225" t="s">
        <v>358</v>
      </c>
      <c r="B198" s="246"/>
      <c r="C198" s="447"/>
      <c r="D198" s="238"/>
    </row>
    <row r="199" spans="1:4" ht="12.75">
      <c r="A199" s="225" t="s">
        <v>378</v>
      </c>
      <c r="B199" s="246"/>
      <c r="C199" s="447"/>
      <c r="D199" s="238"/>
    </row>
    <row r="200" spans="1:4" ht="12.75">
      <c r="A200" s="225" t="s">
        <v>358</v>
      </c>
      <c r="B200" s="246"/>
      <c r="C200" s="447"/>
      <c r="D200" s="238"/>
    </row>
    <row r="201" spans="1:4" ht="12.75">
      <c r="A201" s="225" t="s">
        <v>373</v>
      </c>
      <c r="B201" s="246"/>
      <c r="C201" s="447"/>
      <c r="D201" s="238"/>
    </row>
    <row r="202" spans="1:4" ht="12.75">
      <c r="A202" s="225" t="s">
        <v>358</v>
      </c>
      <c r="B202" s="246"/>
      <c r="C202" s="447"/>
      <c r="D202" s="238"/>
    </row>
    <row r="203" spans="1:4" ht="12.75">
      <c r="A203" s="225" t="s">
        <v>378</v>
      </c>
      <c r="B203" s="246"/>
      <c r="C203" s="447"/>
      <c r="D203" s="238"/>
    </row>
    <row r="204" spans="1:4" ht="12.75">
      <c r="A204" s="225" t="s">
        <v>358</v>
      </c>
      <c r="B204" s="246"/>
      <c r="C204" s="447"/>
      <c r="D204" s="238"/>
    </row>
    <row r="205" spans="1:4" ht="12.75">
      <c r="A205" s="198" t="s">
        <v>393</v>
      </c>
      <c r="B205" s="246"/>
      <c r="C205" s="447">
        <v>-1140</v>
      </c>
      <c r="D205" s="238"/>
    </row>
    <row r="206" spans="1:4" ht="12.75">
      <c r="A206" s="247" t="s">
        <v>394</v>
      </c>
      <c r="B206" s="246"/>
      <c r="C206" s="447">
        <v>-1140</v>
      </c>
      <c r="D206" s="238"/>
    </row>
    <row r="207" spans="1:4" ht="12.75">
      <c r="A207" s="198" t="s">
        <v>395</v>
      </c>
      <c r="B207" s="246"/>
      <c r="C207" s="447">
        <v>-652</v>
      </c>
      <c r="D207" s="238"/>
    </row>
    <row r="208" spans="1:4" ht="12.75">
      <c r="A208" s="225" t="s">
        <v>396</v>
      </c>
      <c r="B208" s="246"/>
      <c r="C208" s="447"/>
      <c r="D208" s="238"/>
    </row>
    <row r="209" spans="1:4" ht="12.75">
      <c r="A209" s="225" t="s">
        <v>397</v>
      </c>
      <c r="B209" s="246"/>
      <c r="C209" s="447">
        <v>-652</v>
      </c>
      <c r="D209" s="238"/>
    </row>
    <row r="210" spans="1:4" ht="13.5" thickBot="1">
      <c r="A210" s="229" t="s">
        <v>398</v>
      </c>
      <c r="B210" s="248"/>
      <c r="C210" s="448">
        <v>7689</v>
      </c>
      <c r="D210" s="238"/>
    </row>
    <row r="211" spans="1:4" ht="8.25" customHeight="1">
      <c r="A211" s="237"/>
      <c r="B211" s="249"/>
      <c r="C211" s="411"/>
      <c r="D211" s="238"/>
    </row>
    <row r="212" spans="1:4" ht="17.25" thickBot="1">
      <c r="A212" s="250" t="s">
        <v>399</v>
      </c>
      <c r="B212" s="251"/>
      <c r="C212" s="400"/>
      <c r="D212" s="384"/>
    </row>
    <row r="213" spans="1:4" ht="30" customHeight="1">
      <c r="A213" s="252" t="s">
        <v>400</v>
      </c>
      <c r="B213" s="253"/>
      <c r="C213" s="405" t="s">
        <v>203</v>
      </c>
      <c r="D213" s="385"/>
    </row>
    <row r="214" spans="1:4" ht="24">
      <c r="A214" s="198" t="s">
        <v>401</v>
      </c>
      <c r="B214" s="254"/>
      <c r="C214" s="412"/>
      <c r="D214" s="384"/>
    </row>
    <row r="215" spans="1:4" ht="12.75">
      <c r="A215" s="198" t="s">
        <v>402</v>
      </c>
      <c r="B215" s="226"/>
      <c r="C215" s="412"/>
      <c r="D215" s="384"/>
    </row>
    <row r="216" spans="1:4" ht="12.75">
      <c r="A216" s="225" t="s">
        <v>403</v>
      </c>
      <c r="B216" s="226"/>
      <c r="C216" s="412"/>
      <c r="D216" s="384"/>
    </row>
    <row r="217" spans="1:4" ht="12.75">
      <c r="A217" s="225" t="s">
        <v>404</v>
      </c>
      <c r="B217" s="226"/>
      <c r="C217" s="412"/>
      <c r="D217" s="384"/>
    </row>
    <row r="218" spans="1:4" ht="12.75">
      <c r="A218" s="225" t="s">
        <v>405</v>
      </c>
      <c r="B218" s="226"/>
      <c r="C218" s="412"/>
      <c r="D218" s="384"/>
    </row>
    <row r="219" spans="1:4" ht="12.75">
      <c r="A219" s="225" t="s">
        <v>406</v>
      </c>
      <c r="B219" s="226"/>
      <c r="C219" s="412"/>
      <c r="D219" s="384"/>
    </row>
    <row r="220" spans="1:4" ht="12.75">
      <c r="A220" s="225" t="s">
        <v>407</v>
      </c>
      <c r="B220" s="226"/>
      <c r="C220" s="412"/>
      <c r="D220" s="384"/>
    </row>
    <row r="221" spans="1:4" ht="12.75">
      <c r="A221" s="225" t="s">
        <v>408</v>
      </c>
      <c r="B221" s="226"/>
      <c r="C221" s="412"/>
      <c r="D221" s="384"/>
    </row>
    <row r="222" spans="1:4" ht="12.75">
      <c r="A222" s="225" t="s">
        <v>409</v>
      </c>
      <c r="B222" s="226"/>
      <c r="C222" s="412"/>
      <c r="D222" s="384"/>
    </row>
    <row r="223" spans="1:4" ht="12.75">
      <c r="A223" s="198" t="s">
        <v>410</v>
      </c>
      <c r="B223" s="226"/>
      <c r="C223" s="412"/>
      <c r="D223" s="384"/>
    </row>
    <row r="224" spans="1:4" ht="12.75">
      <c r="A224" s="225" t="s">
        <v>411</v>
      </c>
      <c r="B224" s="226"/>
      <c r="C224" s="412"/>
      <c r="D224" s="384"/>
    </row>
    <row r="225" spans="1:4" ht="12.75">
      <c r="A225" s="225" t="s">
        <v>412</v>
      </c>
      <c r="B225" s="226"/>
      <c r="C225" s="412"/>
      <c r="D225" s="384"/>
    </row>
    <row r="226" spans="1:4" ht="12.75">
      <c r="A226" s="225" t="s">
        <v>413</v>
      </c>
      <c r="B226" s="226"/>
      <c r="C226" s="412"/>
      <c r="D226" s="384"/>
    </row>
    <row r="227" spans="1:4" ht="12.75">
      <c r="A227" s="225" t="s">
        <v>414</v>
      </c>
      <c r="B227" s="226"/>
      <c r="C227" s="412"/>
      <c r="D227" s="384"/>
    </row>
    <row r="228" spans="1:4" ht="12.75">
      <c r="A228" s="225" t="s">
        <v>415</v>
      </c>
      <c r="B228" s="226"/>
      <c r="C228" s="412"/>
      <c r="D228" s="384"/>
    </row>
    <row r="229" spans="1:4" ht="12.75">
      <c r="A229" s="225" t="s">
        <v>416</v>
      </c>
      <c r="B229" s="226"/>
      <c r="C229" s="412"/>
      <c r="D229" s="384"/>
    </row>
    <row r="230" spans="1:4" ht="12.75">
      <c r="A230" s="225" t="s">
        <v>417</v>
      </c>
      <c r="B230" s="226"/>
      <c r="C230" s="412"/>
      <c r="D230" s="259"/>
    </row>
    <row r="231" spans="1:4" ht="12.75">
      <c r="A231" s="225" t="s">
        <v>418</v>
      </c>
      <c r="B231" s="226"/>
      <c r="C231" s="412"/>
      <c r="D231" s="259"/>
    </row>
    <row r="232" spans="1:4" ht="12.75">
      <c r="A232" s="225" t="s">
        <v>419</v>
      </c>
      <c r="B232" s="226"/>
      <c r="C232" s="412"/>
      <c r="D232" s="259"/>
    </row>
    <row r="233" spans="1:4" ht="12.75">
      <c r="A233" s="225" t="s">
        <v>420</v>
      </c>
      <c r="B233" s="226"/>
      <c r="C233" s="412"/>
      <c r="D233" s="259"/>
    </row>
    <row r="234" spans="1:4" ht="12.75">
      <c r="A234" s="225" t="s">
        <v>421</v>
      </c>
      <c r="B234" s="226"/>
      <c r="C234" s="412"/>
      <c r="D234" s="259"/>
    </row>
    <row r="235" spans="1:4" ht="31.5" customHeight="1">
      <c r="A235" s="198" t="s">
        <v>422</v>
      </c>
      <c r="B235" s="226"/>
      <c r="C235" s="412">
        <f>C236+C237</f>
        <v>436</v>
      </c>
      <c r="D235" s="259"/>
    </row>
    <row r="236" spans="1:4" ht="12.75">
      <c r="A236" s="198" t="s">
        <v>423</v>
      </c>
      <c r="B236" s="226"/>
      <c r="C236" s="412">
        <v>-652</v>
      </c>
      <c r="D236" s="259"/>
    </row>
    <row r="237" spans="1:4" ht="12.75">
      <c r="A237" s="198" t="s">
        <v>424</v>
      </c>
      <c r="B237" s="226"/>
      <c r="C237" s="412">
        <f>C238+C240+C241+C242+C243+C244+C245+C246+C247+C248</f>
        <v>1088</v>
      </c>
      <c r="D237" s="259"/>
    </row>
    <row r="238" spans="1:4" ht="12.75">
      <c r="A238" s="255" t="s">
        <v>425</v>
      </c>
      <c r="B238" s="226"/>
      <c r="C238" s="412">
        <v>42</v>
      </c>
      <c r="D238" s="259"/>
    </row>
    <row r="239" spans="1:4" ht="12.75">
      <c r="A239" s="225" t="s">
        <v>426</v>
      </c>
      <c r="B239" s="226"/>
      <c r="C239" s="412"/>
      <c r="D239" s="384"/>
    </row>
    <row r="240" spans="1:4" ht="12.75">
      <c r="A240" s="225" t="s">
        <v>427</v>
      </c>
      <c r="B240" s="226"/>
      <c r="C240" s="412">
        <v>-679</v>
      </c>
      <c r="D240" s="384"/>
    </row>
    <row r="241" spans="1:4" ht="12.75">
      <c r="A241" s="225" t="s">
        <v>428</v>
      </c>
      <c r="B241" s="226"/>
      <c r="C241" s="412">
        <v>-7</v>
      </c>
      <c r="D241" s="384"/>
    </row>
    <row r="242" spans="1:4" ht="12.75">
      <c r="A242" s="225" t="s">
        <v>429</v>
      </c>
      <c r="B242" s="226"/>
      <c r="C242" s="412">
        <v>-26</v>
      </c>
      <c r="D242" s="384"/>
    </row>
    <row r="243" spans="1:4" ht="12.75">
      <c r="A243" s="225" t="s">
        <v>430</v>
      </c>
      <c r="B243" s="226"/>
      <c r="C243" s="412">
        <v>1</v>
      </c>
      <c r="D243" s="384"/>
    </row>
    <row r="244" spans="1:4" ht="12.75">
      <c r="A244" s="225" t="s">
        <v>431</v>
      </c>
      <c r="B244" s="226"/>
      <c r="C244" s="412">
        <v>-1</v>
      </c>
      <c r="D244" s="384"/>
    </row>
    <row r="245" spans="1:4" ht="12.75">
      <c r="A245" s="225" t="s">
        <v>432</v>
      </c>
      <c r="B245" s="226"/>
      <c r="C245" s="412">
        <v>42</v>
      </c>
      <c r="D245" s="384"/>
    </row>
    <row r="246" spans="1:4" ht="12.75">
      <c r="A246" s="225" t="s">
        <v>433</v>
      </c>
      <c r="B246" s="226"/>
      <c r="C246" s="412">
        <v>1889</v>
      </c>
      <c r="D246" s="384"/>
    </row>
    <row r="247" spans="1:4" ht="24">
      <c r="A247" s="255" t="s">
        <v>434</v>
      </c>
      <c r="B247" s="226"/>
      <c r="C247" s="412">
        <v>-176</v>
      </c>
      <c r="D247" s="384"/>
    </row>
    <row r="248" spans="1:4" ht="12.75">
      <c r="A248" s="225" t="s">
        <v>435</v>
      </c>
      <c r="B248" s="226"/>
      <c r="C248" s="412">
        <v>3</v>
      </c>
      <c r="D248" s="384"/>
    </row>
    <row r="249" spans="1:4" ht="12.75">
      <c r="A249" s="225" t="s">
        <v>436</v>
      </c>
      <c r="B249" s="226"/>
      <c r="C249" s="412"/>
      <c r="D249" s="384"/>
    </row>
    <row r="250" spans="1:4" ht="12.75">
      <c r="A250" s="225" t="s">
        <v>437</v>
      </c>
      <c r="B250" s="226"/>
      <c r="C250" s="412"/>
      <c r="D250" s="384"/>
    </row>
    <row r="251" spans="1:4" ht="12" customHeight="1">
      <c r="A251" s="198" t="s">
        <v>438</v>
      </c>
      <c r="B251" s="226"/>
      <c r="C251" s="412">
        <f>C252-C264</f>
        <v>5986</v>
      </c>
      <c r="D251" s="384"/>
    </row>
    <row r="252" spans="1:4" ht="12.75">
      <c r="A252" s="198" t="s">
        <v>439</v>
      </c>
      <c r="B252" s="226"/>
      <c r="C252" s="412">
        <f>C254+C259+C261</f>
        <v>5985</v>
      </c>
      <c r="D252" s="384"/>
    </row>
    <row r="253" spans="1:4" ht="12.75">
      <c r="A253" s="225" t="s">
        <v>440</v>
      </c>
      <c r="B253" s="226"/>
      <c r="C253" s="412"/>
      <c r="D253" s="384"/>
    </row>
    <row r="254" spans="1:4" ht="12.75">
      <c r="A254" s="225" t="s">
        <v>441</v>
      </c>
      <c r="B254" s="226"/>
      <c r="C254" s="412">
        <v>50</v>
      </c>
      <c r="D254" s="384"/>
    </row>
    <row r="255" spans="1:4" ht="12.75">
      <c r="A255" s="225" t="s">
        <v>442</v>
      </c>
      <c r="B255" s="226"/>
      <c r="C255" s="412"/>
      <c r="D255" s="384"/>
    </row>
    <row r="256" spans="1:4" ht="12.75">
      <c r="A256" s="225" t="s">
        <v>443</v>
      </c>
      <c r="B256" s="226"/>
      <c r="C256" s="412"/>
      <c r="D256" s="384"/>
    </row>
    <row r="257" spans="1:4" ht="12.75">
      <c r="A257" s="225" t="s">
        <v>444</v>
      </c>
      <c r="B257" s="226"/>
      <c r="C257" s="412"/>
      <c r="D257" s="259"/>
    </row>
    <row r="258" spans="1:4" ht="12.75">
      <c r="A258" s="225" t="s">
        <v>445</v>
      </c>
      <c r="B258" s="226"/>
      <c r="C258" s="412"/>
      <c r="D258" s="384"/>
    </row>
    <row r="259" spans="1:4" ht="12.75">
      <c r="A259" s="225" t="s">
        <v>446</v>
      </c>
      <c r="B259" s="226"/>
      <c r="C259" s="412">
        <v>5928</v>
      </c>
      <c r="D259" s="384"/>
    </row>
    <row r="260" spans="1:4" ht="12.75">
      <c r="A260" s="225" t="s">
        <v>447</v>
      </c>
      <c r="B260" s="226"/>
      <c r="C260" s="412"/>
      <c r="D260" s="384"/>
    </row>
    <row r="261" spans="1:4" ht="12.75">
      <c r="A261" s="225" t="s">
        <v>448</v>
      </c>
      <c r="B261" s="226"/>
      <c r="C261" s="412">
        <v>7</v>
      </c>
      <c r="D261" s="384"/>
    </row>
    <row r="262" spans="1:4" ht="12.75">
      <c r="A262" s="225" t="s">
        <v>449</v>
      </c>
      <c r="B262" s="226"/>
      <c r="C262" s="412"/>
      <c r="D262" s="384"/>
    </row>
    <row r="263" spans="1:4" ht="12.75">
      <c r="A263" s="225" t="s">
        <v>450</v>
      </c>
      <c r="B263" s="226"/>
      <c r="C263" s="412"/>
      <c r="D263" s="384"/>
    </row>
    <row r="264" spans="1:4" ht="12.75">
      <c r="A264" s="198" t="s">
        <v>451</v>
      </c>
      <c r="B264" s="226"/>
      <c r="C264" s="412">
        <f>C265</f>
        <v>-1</v>
      </c>
      <c r="D264" s="384"/>
    </row>
    <row r="265" spans="1:4" ht="12.75">
      <c r="A265" s="225" t="s">
        <v>452</v>
      </c>
      <c r="B265" s="226"/>
      <c r="C265" s="412">
        <v>-1</v>
      </c>
      <c r="D265" s="384"/>
    </row>
    <row r="266" spans="1:4" ht="12.75">
      <c r="A266" s="225" t="s">
        <v>453</v>
      </c>
      <c r="B266" s="226"/>
      <c r="C266" s="412">
        <v>0</v>
      </c>
      <c r="D266" s="384"/>
    </row>
    <row r="267" spans="1:4" ht="12.75">
      <c r="A267" s="225" t="s">
        <v>454</v>
      </c>
      <c r="B267" s="226"/>
      <c r="C267" s="412"/>
      <c r="D267" s="259"/>
    </row>
    <row r="268" spans="1:4" ht="12.75">
      <c r="A268" s="225" t="s">
        <v>455</v>
      </c>
      <c r="B268" s="226"/>
      <c r="C268" s="412"/>
      <c r="D268" s="259"/>
    </row>
    <row r="269" spans="1:4" ht="12.75">
      <c r="A269" s="225" t="s">
        <v>456</v>
      </c>
      <c r="B269" s="226"/>
      <c r="C269" s="412"/>
      <c r="D269" s="259"/>
    </row>
    <row r="270" spans="1:4" ht="12.75">
      <c r="A270" s="225" t="s">
        <v>457</v>
      </c>
      <c r="B270" s="226"/>
      <c r="C270" s="412"/>
      <c r="D270" s="259"/>
    </row>
    <row r="271" spans="1:4" ht="12.75">
      <c r="A271" s="225" t="s">
        <v>458</v>
      </c>
      <c r="B271" s="226"/>
      <c r="C271" s="412"/>
      <c r="D271" s="259"/>
    </row>
    <row r="272" spans="1:4" ht="12.75">
      <c r="A272" s="225" t="s">
        <v>459</v>
      </c>
      <c r="B272" s="226"/>
      <c r="C272" s="412"/>
      <c r="D272" s="259"/>
    </row>
    <row r="273" spans="1:4" ht="12.75">
      <c r="A273" s="225" t="s">
        <v>460</v>
      </c>
      <c r="B273" s="226"/>
      <c r="C273" s="412"/>
      <c r="D273" s="259"/>
    </row>
    <row r="274" spans="1:4" ht="12.75">
      <c r="A274" s="225" t="s">
        <v>461</v>
      </c>
      <c r="B274" s="226"/>
      <c r="C274" s="412"/>
      <c r="D274" s="259"/>
    </row>
    <row r="275" spans="1:4" ht="12.75">
      <c r="A275" s="198" t="s">
        <v>462</v>
      </c>
      <c r="B275" s="226"/>
      <c r="C275" s="412">
        <f>C276+C284</f>
        <v>671</v>
      </c>
      <c r="D275" s="259"/>
    </row>
    <row r="276" spans="1:4" ht="12.75">
      <c r="A276" s="198" t="s">
        <v>463</v>
      </c>
      <c r="B276" s="226"/>
      <c r="C276" s="412">
        <v>720</v>
      </c>
      <c r="D276" s="259"/>
    </row>
    <row r="277" spans="1:4" ht="12.75">
      <c r="A277" s="225" t="s">
        <v>464</v>
      </c>
      <c r="B277" s="226"/>
      <c r="C277" s="412"/>
      <c r="D277" s="259"/>
    </row>
    <row r="278" spans="1:4" ht="12.75">
      <c r="A278" s="225" t="s">
        <v>465</v>
      </c>
      <c r="B278" s="226"/>
      <c r="C278" s="412"/>
      <c r="D278" s="259"/>
    </row>
    <row r="279" spans="1:4" ht="12.75">
      <c r="A279" s="225" t="s">
        <v>466</v>
      </c>
      <c r="B279" s="226"/>
      <c r="C279" s="412"/>
      <c r="D279" s="259"/>
    </row>
    <row r="280" spans="1:4" ht="12.75">
      <c r="A280" s="225" t="s">
        <v>467</v>
      </c>
      <c r="B280" s="226"/>
      <c r="C280" s="412"/>
      <c r="D280" s="259"/>
    </row>
    <row r="281" spans="1:4" ht="12.75">
      <c r="A281" s="225" t="s">
        <v>468</v>
      </c>
      <c r="B281" s="226"/>
      <c r="C281" s="412"/>
      <c r="D281" s="259"/>
    </row>
    <row r="282" spans="1:4" ht="12.75">
      <c r="A282" s="225" t="s">
        <v>469</v>
      </c>
      <c r="B282" s="226"/>
      <c r="C282" s="412"/>
      <c r="D282" s="259"/>
    </row>
    <row r="283" spans="1:4" ht="12.75">
      <c r="A283" s="225" t="s">
        <v>470</v>
      </c>
      <c r="B283" s="226"/>
      <c r="C283" s="412">
        <v>720</v>
      </c>
      <c r="D283" s="259"/>
    </row>
    <row r="284" spans="1:4" ht="12.75">
      <c r="A284" s="198" t="s">
        <v>471</v>
      </c>
      <c r="B284" s="226"/>
      <c r="C284" s="412">
        <f>C295</f>
        <v>-49</v>
      </c>
      <c r="D284" s="259"/>
    </row>
    <row r="285" spans="1:4" ht="12.75" customHeight="1">
      <c r="A285" s="225" t="s">
        <v>472</v>
      </c>
      <c r="B285" s="226"/>
      <c r="C285" s="412"/>
      <c r="D285" s="259"/>
    </row>
    <row r="286" spans="1:4" ht="12.75" customHeight="1">
      <c r="A286" s="225" t="s">
        <v>473</v>
      </c>
      <c r="B286" s="226"/>
      <c r="C286" s="412"/>
      <c r="D286" s="259"/>
    </row>
    <row r="287" spans="1:4" ht="12.75" customHeight="1">
      <c r="A287" s="225" t="s">
        <v>474</v>
      </c>
      <c r="B287" s="226"/>
      <c r="C287" s="412"/>
      <c r="D287" s="259"/>
    </row>
    <row r="288" spans="1:4" ht="12.75" customHeight="1">
      <c r="A288" s="225" t="s">
        <v>475</v>
      </c>
      <c r="B288" s="226"/>
      <c r="C288" s="412"/>
      <c r="D288" s="259"/>
    </row>
    <row r="289" spans="1:4" ht="12.75" customHeight="1">
      <c r="A289" s="225" t="s">
        <v>476</v>
      </c>
      <c r="B289" s="226"/>
      <c r="C289" s="412"/>
      <c r="D289" s="259"/>
    </row>
    <row r="290" spans="1:4" ht="12.75" customHeight="1">
      <c r="A290" s="225" t="s">
        <v>477</v>
      </c>
      <c r="B290" s="226"/>
      <c r="C290" s="412"/>
      <c r="D290" s="259"/>
    </row>
    <row r="291" spans="1:4" ht="12.75" customHeight="1">
      <c r="A291" s="225" t="s">
        <v>478</v>
      </c>
      <c r="B291" s="226"/>
      <c r="C291" s="412"/>
      <c r="D291" s="259"/>
    </row>
    <row r="292" spans="1:4" ht="12.75" customHeight="1">
      <c r="A292" s="225" t="s">
        <v>479</v>
      </c>
      <c r="B292" s="226"/>
      <c r="C292" s="412"/>
      <c r="D292" s="259"/>
    </row>
    <row r="293" spans="1:4" ht="12.75" customHeight="1">
      <c r="A293" s="225" t="s">
        <v>480</v>
      </c>
      <c r="B293" s="226"/>
      <c r="C293" s="412"/>
      <c r="D293" s="259"/>
    </row>
    <row r="294" spans="1:4" ht="12.75" customHeight="1">
      <c r="A294" s="225" t="s">
        <v>481</v>
      </c>
      <c r="B294" s="226"/>
      <c r="C294" s="412"/>
      <c r="D294" s="259"/>
    </row>
    <row r="295" spans="1:4" ht="12.75" customHeight="1">
      <c r="A295" s="225" t="s">
        <v>482</v>
      </c>
      <c r="B295" s="226"/>
      <c r="C295" s="412">
        <v>-49</v>
      </c>
      <c r="D295" s="259"/>
    </row>
    <row r="296" spans="1:4" ht="12.75" customHeight="1">
      <c r="A296" s="225" t="s">
        <v>483</v>
      </c>
      <c r="B296" s="226"/>
      <c r="C296" s="412"/>
      <c r="D296" s="259"/>
    </row>
    <row r="297" spans="1:4" ht="12.75">
      <c r="A297" s="198" t="s">
        <v>484</v>
      </c>
      <c r="B297" s="226"/>
      <c r="C297" s="412">
        <f>C235+C251+C275</f>
        <v>7093</v>
      </c>
      <c r="D297" s="259"/>
    </row>
    <row r="298" spans="1:4" ht="12.75">
      <c r="A298" s="198" t="s">
        <v>485</v>
      </c>
      <c r="B298" s="226"/>
      <c r="C298" s="412"/>
      <c r="D298" s="259"/>
    </row>
    <row r="299" spans="1:4" ht="12.75">
      <c r="A299" s="256" t="s">
        <v>486</v>
      </c>
      <c r="B299" s="226"/>
      <c r="C299" s="412">
        <v>7093</v>
      </c>
      <c r="D299" s="259"/>
    </row>
    <row r="300" spans="1:4" ht="12.75">
      <c r="A300" s="198" t="s">
        <v>487</v>
      </c>
      <c r="B300" s="226"/>
      <c r="C300" s="412">
        <v>256</v>
      </c>
      <c r="D300" s="259"/>
    </row>
    <row r="301" spans="1:4" ht="13.5" thickBot="1">
      <c r="A301" s="229" t="s">
        <v>488</v>
      </c>
      <c r="B301" s="257"/>
      <c r="C301" s="413">
        <f>C300+C297</f>
        <v>7349</v>
      </c>
      <c r="D301" s="259"/>
    </row>
    <row r="302" spans="1:4" ht="12.75">
      <c r="A302" s="237"/>
      <c r="B302" s="258"/>
      <c r="C302" s="414"/>
      <c r="D302" s="259"/>
    </row>
    <row r="303" spans="1:4" ht="12.75">
      <c r="A303" s="260"/>
      <c r="B303" s="258"/>
      <c r="C303" s="414"/>
      <c r="D303" s="259"/>
    </row>
    <row r="304" spans="1:4" ht="16.5">
      <c r="A304" s="261" t="s">
        <v>489</v>
      </c>
      <c r="B304" s="262"/>
      <c r="C304" s="415"/>
      <c r="D304" s="263"/>
    </row>
    <row r="305" spans="1:4" ht="16.5">
      <c r="A305" s="261" t="s">
        <v>490</v>
      </c>
      <c r="B305" s="262"/>
      <c r="C305" s="415"/>
      <c r="D305" s="263"/>
    </row>
    <row r="306" spans="1:4" ht="30.75" customHeight="1">
      <c r="A306" s="264"/>
      <c r="B306" s="262"/>
      <c r="C306" s="415"/>
      <c r="D306" s="263"/>
    </row>
    <row r="307" spans="1:4" ht="15" customHeight="1" thickBot="1">
      <c r="A307" s="265" t="s">
        <v>491</v>
      </c>
      <c r="B307" s="266"/>
      <c r="C307" s="416"/>
      <c r="D307" s="386"/>
    </row>
    <row r="308" spans="1:4" ht="26.25" customHeight="1">
      <c r="A308" s="267" t="s">
        <v>492</v>
      </c>
      <c r="B308" s="268"/>
      <c r="C308" s="405" t="s">
        <v>203</v>
      </c>
      <c r="D308" s="292"/>
    </row>
    <row r="309" spans="1:4" ht="24">
      <c r="A309" s="269" t="s">
        <v>493</v>
      </c>
      <c r="B309" s="270"/>
      <c r="C309" s="406"/>
      <c r="D309" s="277"/>
    </row>
    <row r="310" spans="1:4" ht="12.75">
      <c r="A310" s="269" t="s">
        <v>494</v>
      </c>
      <c r="B310" s="270"/>
      <c r="C310" s="406"/>
      <c r="D310" s="277"/>
    </row>
    <row r="311" spans="1:4" ht="12.75">
      <c r="A311" s="269" t="s">
        <v>495</v>
      </c>
      <c r="B311" s="270"/>
      <c r="C311" s="406"/>
      <c r="D311" s="277"/>
    </row>
    <row r="312" spans="1:4" ht="12.75">
      <c r="A312" s="269" t="s">
        <v>496</v>
      </c>
      <c r="B312" s="270"/>
      <c r="C312" s="406"/>
      <c r="D312" s="277"/>
    </row>
    <row r="313" spans="1:4" ht="12.75">
      <c r="A313" s="269" t="s">
        <v>497</v>
      </c>
      <c r="B313" s="270"/>
      <c r="C313" s="406">
        <v>11</v>
      </c>
      <c r="D313" s="277"/>
    </row>
    <row r="314" spans="1:4" ht="12.75">
      <c r="A314" s="269" t="s">
        <v>498</v>
      </c>
      <c r="B314" s="270"/>
      <c r="C314" s="406"/>
      <c r="D314" s="277"/>
    </row>
    <row r="315" spans="1:4" ht="12.75">
      <c r="A315" s="271" t="s">
        <v>499</v>
      </c>
      <c r="B315" s="272"/>
      <c r="C315" s="406"/>
      <c r="D315" s="277"/>
    </row>
    <row r="316" spans="1:4" ht="12.75">
      <c r="A316" s="269" t="s">
        <v>500</v>
      </c>
      <c r="B316" s="270"/>
      <c r="C316" s="406"/>
      <c r="D316" s="277"/>
    </row>
    <row r="317" spans="1:4" ht="13.5" thickBot="1">
      <c r="A317" s="273" t="s">
        <v>501</v>
      </c>
      <c r="B317" s="274"/>
      <c r="C317" s="407">
        <v>11</v>
      </c>
      <c r="D317" s="277"/>
    </row>
    <row r="318" spans="1:4" ht="12.75">
      <c r="A318" s="275"/>
      <c r="B318" s="276"/>
      <c r="C318" s="411"/>
      <c r="D318" s="277"/>
    </row>
    <row r="319" spans="1:93" s="10" customFormat="1" ht="12.75" customHeight="1">
      <c r="A319" s="278" t="s">
        <v>502</v>
      </c>
      <c r="B319" s="276"/>
      <c r="C319" s="417"/>
      <c r="D319" s="277"/>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row>
    <row r="320" spans="1:4" ht="23.25" customHeight="1" thickBot="1">
      <c r="A320" s="280" t="s">
        <v>503</v>
      </c>
      <c r="B320" s="8"/>
      <c r="C320" s="400"/>
      <c r="D320" s="384"/>
    </row>
    <row r="321" spans="1:4" ht="21.75" customHeight="1">
      <c r="A321" s="281" t="s">
        <v>504</v>
      </c>
      <c r="B321" s="282"/>
      <c r="C321" s="405" t="s">
        <v>203</v>
      </c>
      <c r="D321" s="292"/>
    </row>
    <row r="322" spans="1:4" ht="12.75">
      <c r="A322" s="283" t="s">
        <v>505</v>
      </c>
      <c r="B322" s="284"/>
      <c r="C322" s="418">
        <v>84</v>
      </c>
      <c r="D322" s="411"/>
    </row>
    <row r="323" spans="1:4" ht="12.75">
      <c r="A323" s="285" t="s">
        <v>506</v>
      </c>
      <c r="B323" s="270"/>
      <c r="C323" s="406"/>
      <c r="D323" s="277"/>
    </row>
    <row r="324" spans="1:4" ht="12.75">
      <c r="A324" s="285" t="s">
        <v>507</v>
      </c>
      <c r="B324" s="270"/>
      <c r="C324" s="406">
        <v>40</v>
      </c>
      <c r="D324" s="277"/>
    </row>
    <row r="325" spans="1:4" ht="12.75">
      <c r="A325" s="285" t="s">
        <v>508</v>
      </c>
      <c r="B325" s="270"/>
      <c r="C325" s="406">
        <v>25</v>
      </c>
      <c r="D325" s="277"/>
    </row>
    <row r="326" spans="1:4" ht="12.75">
      <c r="A326" s="285" t="s">
        <v>509</v>
      </c>
      <c r="B326" s="286"/>
      <c r="C326" s="419">
        <v>15</v>
      </c>
      <c r="D326" s="277"/>
    </row>
    <row r="327" spans="1:4" ht="12.75">
      <c r="A327" s="285" t="s">
        <v>510</v>
      </c>
      <c r="B327" s="286"/>
      <c r="C327" s="419">
        <v>4</v>
      </c>
      <c r="D327" s="277"/>
    </row>
    <row r="328" spans="1:4" ht="12.75">
      <c r="A328" s="285" t="s">
        <v>511</v>
      </c>
      <c r="B328" s="286"/>
      <c r="C328" s="419"/>
      <c r="D328" s="277"/>
    </row>
    <row r="329" spans="1:4" ht="12.75">
      <c r="A329" s="285" t="s">
        <v>512</v>
      </c>
      <c r="B329" s="270"/>
      <c r="C329" s="406"/>
      <c r="D329" s="277"/>
    </row>
    <row r="330" spans="1:4" ht="13.5" thickBot="1">
      <c r="A330" s="273" t="s">
        <v>513</v>
      </c>
      <c r="B330" s="274"/>
      <c r="C330" s="407">
        <v>84</v>
      </c>
      <c r="D330" s="277"/>
    </row>
    <row r="331" spans="1:4" ht="12.75">
      <c r="A331" s="278"/>
      <c r="B331" s="276"/>
      <c r="C331" s="417"/>
      <c r="D331" s="277"/>
    </row>
    <row r="332" spans="1:4" ht="12.75">
      <c r="A332" s="278" t="s">
        <v>514</v>
      </c>
      <c r="B332" s="276"/>
      <c r="C332" s="417"/>
      <c r="D332" s="277"/>
    </row>
    <row r="333" spans="1:4" ht="13.5" thickBot="1">
      <c r="A333" s="278"/>
      <c r="B333" s="276"/>
      <c r="C333" s="417"/>
      <c r="D333" s="277"/>
    </row>
    <row r="334" spans="1:4" ht="24.75" customHeight="1">
      <c r="A334" s="281" t="s">
        <v>515</v>
      </c>
      <c r="B334" s="282"/>
      <c r="C334" s="405" t="s">
        <v>203</v>
      </c>
      <c r="D334" s="292"/>
    </row>
    <row r="335" spans="1:4" ht="12.75">
      <c r="A335" s="285" t="s">
        <v>516</v>
      </c>
      <c r="B335" s="270"/>
      <c r="C335" s="406">
        <v>84</v>
      </c>
      <c r="D335" s="277"/>
    </row>
    <row r="336" spans="1:4" ht="24">
      <c r="A336" s="285" t="s">
        <v>517</v>
      </c>
      <c r="B336" s="270"/>
      <c r="C336" s="406"/>
      <c r="D336" s="277"/>
    </row>
    <row r="337" spans="1:4" ht="12.75">
      <c r="A337" s="287" t="s">
        <v>315</v>
      </c>
      <c r="B337" s="286"/>
      <c r="C337" s="419"/>
      <c r="D337" s="277"/>
    </row>
    <row r="338" spans="1:4" ht="12.75">
      <c r="A338" s="287" t="s">
        <v>315</v>
      </c>
      <c r="B338" s="286"/>
      <c r="C338" s="419"/>
      <c r="D338" s="277"/>
    </row>
    <row r="339" spans="1:4" ht="12.75">
      <c r="A339" s="287" t="s">
        <v>315</v>
      </c>
      <c r="B339" s="286"/>
      <c r="C339" s="419"/>
      <c r="D339" s="277"/>
    </row>
    <row r="340" spans="1:4" ht="13.5" thickBot="1">
      <c r="A340" s="273" t="s">
        <v>518</v>
      </c>
      <c r="B340" s="274"/>
      <c r="C340" s="407">
        <v>84</v>
      </c>
      <c r="D340" s="277"/>
    </row>
    <row r="341" spans="1:4" ht="13.5" thickBot="1">
      <c r="A341" s="278"/>
      <c r="B341" s="276"/>
      <c r="C341" s="417"/>
      <c r="D341" s="277"/>
    </row>
    <row r="342" spans="1:4" ht="23.25" customHeight="1">
      <c r="A342" s="281" t="s">
        <v>519</v>
      </c>
      <c r="B342" s="282"/>
      <c r="C342" s="405" t="s">
        <v>203</v>
      </c>
      <c r="D342" s="292"/>
    </row>
    <row r="343" spans="1:4" ht="24">
      <c r="A343" s="285" t="s">
        <v>520</v>
      </c>
      <c r="B343" s="270"/>
      <c r="C343" s="406"/>
      <c r="D343" s="277"/>
    </row>
    <row r="344" spans="1:4" ht="12.75">
      <c r="A344" s="285" t="s">
        <v>521</v>
      </c>
      <c r="B344" s="286"/>
      <c r="C344" s="419"/>
      <c r="D344" s="277"/>
    </row>
    <row r="345" spans="1:4" ht="12.75">
      <c r="A345" s="287" t="s">
        <v>358</v>
      </c>
      <c r="B345" s="286"/>
      <c r="C345" s="419"/>
      <c r="D345" s="277"/>
    </row>
    <row r="346" spans="1:4" ht="12.75">
      <c r="A346" s="287" t="s">
        <v>358</v>
      </c>
      <c r="B346" s="286"/>
      <c r="C346" s="419"/>
      <c r="D346" s="277"/>
    </row>
    <row r="347" spans="1:4" ht="12.75">
      <c r="A347" s="287" t="s">
        <v>358</v>
      </c>
      <c r="B347" s="286"/>
      <c r="C347" s="419"/>
      <c r="D347" s="277"/>
    </row>
    <row r="348" spans="1:4" ht="13.5" thickBot="1">
      <c r="A348" s="273" t="s">
        <v>522</v>
      </c>
      <c r="B348" s="274"/>
      <c r="C348" s="407"/>
      <c r="D348" s="277"/>
    </row>
    <row r="349" spans="1:4" ht="12.75">
      <c r="A349" s="278"/>
      <c r="B349" s="276"/>
      <c r="C349" s="417"/>
      <c r="D349" s="277"/>
    </row>
    <row r="350" spans="1:4" ht="17.25" thickBot="1">
      <c r="A350" s="265" t="s">
        <v>523</v>
      </c>
      <c r="B350" s="276"/>
      <c r="C350" s="417"/>
      <c r="D350" s="277"/>
    </row>
    <row r="351" spans="1:4" ht="24.75" customHeight="1">
      <c r="A351" s="281" t="s">
        <v>524</v>
      </c>
      <c r="B351" s="282"/>
      <c r="C351" s="405" t="s">
        <v>203</v>
      </c>
      <c r="D351" s="292"/>
    </row>
    <row r="352" spans="1:4" ht="12.75">
      <c r="A352" s="288" t="s">
        <v>525</v>
      </c>
      <c r="B352" s="284"/>
      <c r="C352" s="449">
        <v>318</v>
      </c>
      <c r="D352" s="292"/>
    </row>
    <row r="353" spans="1:4" ht="12.75">
      <c r="A353" s="288" t="s">
        <v>526</v>
      </c>
      <c r="B353" s="284"/>
      <c r="C353" s="420"/>
      <c r="D353" s="292"/>
    </row>
    <row r="354" spans="1:4" ht="12.75">
      <c r="A354" s="288" t="s">
        <v>527</v>
      </c>
      <c r="B354" s="284"/>
      <c r="C354" s="420"/>
      <c r="D354" s="292"/>
    </row>
    <row r="355" spans="1:4" ht="12.75">
      <c r="A355" s="288" t="s">
        <v>528</v>
      </c>
      <c r="B355" s="284"/>
      <c r="C355" s="420"/>
      <c r="D355" s="292"/>
    </row>
    <row r="356" spans="1:4" ht="12.75">
      <c r="A356" s="289" t="s">
        <v>529</v>
      </c>
      <c r="B356" s="284"/>
      <c r="C356" s="420"/>
      <c r="D356" s="292"/>
    </row>
    <row r="357" spans="1:4" ht="12.75">
      <c r="A357" s="227" t="s">
        <v>530</v>
      </c>
      <c r="B357" s="284"/>
      <c r="C357" s="420"/>
      <c r="D357" s="292"/>
    </row>
    <row r="358" spans="1:4" ht="12.75">
      <c r="A358" s="289" t="s">
        <v>531</v>
      </c>
      <c r="B358" s="284"/>
      <c r="C358" s="420"/>
      <c r="D358" s="292"/>
    </row>
    <row r="359" spans="1:4" ht="12.75">
      <c r="A359" s="288" t="s">
        <v>532</v>
      </c>
      <c r="B359" s="284"/>
      <c r="C359" s="420"/>
      <c r="D359" s="292"/>
    </row>
    <row r="360" spans="1:4" ht="12.75">
      <c r="A360" s="289" t="s">
        <v>533</v>
      </c>
      <c r="B360" s="270"/>
      <c r="C360" s="421"/>
      <c r="D360" s="292"/>
    </row>
    <row r="361" spans="1:4" ht="12.75">
      <c r="A361" s="289" t="s">
        <v>534</v>
      </c>
      <c r="B361" s="270"/>
      <c r="C361" s="421"/>
      <c r="D361" s="292"/>
    </row>
    <row r="362" spans="1:4" ht="12.75">
      <c r="A362" s="289" t="s">
        <v>535</v>
      </c>
      <c r="B362" s="270"/>
      <c r="C362" s="421"/>
      <c r="D362" s="292"/>
    </row>
    <row r="363" spans="1:4" ht="12.75">
      <c r="A363" s="289" t="s">
        <v>536</v>
      </c>
      <c r="B363" s="270"/>
      <c r="C363" s="421"/>
      <c r="D363" s="292"/>
    </row>
    <row r="364" spans="1:4" ht="12.75">
      <c r="A364" s="289" t="s">
        <v>537</v>
      </c>
      <c r="B364" s="270"/>
      <c r="C364" s="421"/>
      <c r="D364" s="292"/>
    </row>
    <row r="365" spans="1:11" ht="12.75">
      <c r="A365" s="289" t="s">
        <v>358</v>
      </c>
      <c r="B365" s="270"/>
      <c r="C365" s="421"/>
      <c r="D365" s="292"/>
      <c r="F365" s="2"/>
      <c r="G365" s="2"/>
      <c r="H365" s="2"/>
      <c r="I365" s="2"/>
      <c r="J365" s="2"/>
      <c r="K365" s="2"/>
    </row>
    <row r="366" spans="1:11" ht="12.75">
      <c r="A366" s="289" t="s">
        <v>358</v>
      </c>
      <c r="B366" s="270"/>
      <c r="C366" s="421"/>
      <c r="D366" s="292"/>
      <c r="F366" s="6"/>
      <c r="G366" s="7"/>
      <c r="H366" s="7"/>
      <c r="I366" s="7"/>
      <c r="J366" s="7"/>
      <c r="K366" s="2"/>
    </row>
    <row r="367" spans="1:11" ht="12.75">
      <c r="A367" s="289" t="s">
        <v>358</v>
      </c>
      <c r="B367" s="270"/>
      <c r="C367" s="421"/>
      <c r="D367" s="292"/>
      <c r="F367" s="8"/>
      <c r="G367" s="8"/>
      <c r="H367" s="8"/>
      <c r="I367" s="8"/>
      <c r="J367" s="8"/>
      <c r="K367" s="2"/>
    </row>
    <row r="368" spans="1:11" ht="12.75">
      <c r="A368" s="289" t="s">
        <v>538</v>
      </c>
      <c r="B368" s="270"/>
      <c r="C368" s="421"/>
      <c r="D368" s="292"/>
      <c r="F368" s="7"/>
      <c r="G368" s="7"/>
      <c r="H368" s="7"/>
      <c r="I368" s="7"/>
      <c r="J368" s="7"/>
      <c r="K368" s="2"/>
    </row>
    <row r="369" spans="1:11" ht="13.5" thickBot="1">
      <c r="A369" s="273" t="s">
        <v>539</v>
      </c>
      <c r="B369" s="274"/>
      <c r="C369" s="407">
        <v>318</v>
      </c>
      <c r="D369" s="277"/>
      <c r="F369" s="7"/>
      <c r="G369" s="7"/>
      <c r="H369" s="7"/>
      <c r="I369" s="7"/>
      <c r="J369" s="7"/>
      <c r="K369" s="2"/>
    </row>
    <row r="370" spans="1:11" ht="12.75">
      <c r="A370" s="290"/>
      <c r="B370" s="276"/>
      <c r="C370" s="417"/>
      <c r="D370" s="279"/>
      <c r="F370" s="7"/>
      <c r="G370" s="7"/>
      <c r="H370" s="7"/>
      <c r="I370" s="7"/>
      <c r="J370" s="7"/>
      <c r="K370" s="2"/>
    </row>
    <row r="371" spans="1:11" ht="12.75">
      <c r="A371" s="290" t="s">
        <v>540</v>
      </c>
      <c r="B371" s="276"/>
      <c r="C371" s="417"/>
      <c r="D371" s="279"/>
      <c r="F371" s="7"/>
      <c r="G371" s="7"/>
      <c r="H371" s="7"/>
      <c r="I371" s="7"/>
      <c r="J371" s="7"/>
      <c r="K371" s="2"/>
    </row>
    <row r="372" spans="1:4" ht="12.75">
      <c r="A372" s="290" t="s">
        <v>541</v>
      </c>
      <c r="B372" s="276"/>
      <c r="C372" s="411"/>
      <c r="D372" s="277"/>
    </row>
    <row r="373" spans="1:4" ht="13.5" thickBot="1">
      <c r="A373" s="290"/>
      <c r="B373" s="276"/>
      <c r="C373" s="411"/>
      <c r="D373" s="277"/>
    </row>
    <row r="374" spans="1:9" ht="12.75">
      <c r="A374" s="540"/>
      <c r="B374" s="541"/>
      <c r="C374" s="474"/>
      <c r="D374" s="474"/>
      <c r="E374" s="474"/>
      <c r="F374" s="515"/>
      <c r="G374" s="515"/>
      <c r="H374" s="515"/>
      <c r="I374" s="516"/>
    </row>
    <row r="375" spans="1:9" ht="12.75">
      <c r="A375" s="540"/>
      <c r="B375" s="542"/>
      <c r="C375" s="542"/>
      <c r="D375" s="542"/>
      <c r="E375" s="542"/>
      <c r="F375" s="535"/>
      <c r="G375" s="518"/>
      <c r="H375" s="518"/>
      <c r="I375" s="519"/>
    </row>
    <row r="376" spans="1:9" ht="12.75">
      <c r="A376" s="543"/>
      <c r="B376" s="544"/>
      <c r="C376" s="544"/>
      <c r="D376" s="544"/>
      <c r="E376" s="544"/>
      <c r="F376" s="536"/>
      <c r="G376" s="521"/>
      <c r="H376" s="521"/>
      <c r="I376" s="522"/>
    </row>
    <row r="377" spans="1:9" ht="12.75">
      <c r="A377" s="545"/>
      <c r="B377" s="475"/>
      <c r="C377" s="542"/>
      <c r="D377" s="542"/>
      <c r="E377" s="475"/>
      <c r="F377" s="537"/>
      <c r="G377" s="524"/>
      <c r="H377" s="524"/>
      <c r="I377" s="526"/>
    </row>
    <row r="378" spans="1:9" ht="12.75">
      <c r="A378" s="475"/>
      <c r="B378" s="475"/>
      <c r="C378" s="475"/>
      <c r="D378" s="542"/>
      <c r="E378" s="475"/>
      <c r="F378" s="538"/>
      <c r="G378" s="528"/>
      <c r="H378" s="528"/>
      <c r="I378" s="530"/>
    </row>
    <row r="379" spans="1:9" ht="12.75">
      <c r="A379" s="545"/>
      <c r="B379" s="475"/>
      <c r="C379" s="542"/>
      <c r="D379" s="542"/>
      <c r="E379" s="475"/>
      <c r="F379" s="537"/>
      <c r="G379" s="524"/>
      <c r="H379" s="524"/>
      <c r="I379" s="526"/>
    </row>
    <row r="380" spans="1:9" ht="13.5" thickBot="1">
      <c r="A380" s="475"/>
      <c r="B380" s="475"/>
      <c r="C380" s="475"/>
      <c r="D380" s="542"/>
      <c r="E380" s="475"/>
      <c r="F380" s="539"/>
      <c r="G380" s="532"/>
      <c r="H380" s="532"/>
      <c r="I380" s="534"/>
    </row>
    <row r="381" spans="1:4" ht="12.75">
      <c r="A381" s="290"/>
      <c r="B381" s="276"/>
      <c r="C381" s="411"/>
      <c r="D381" s="277"/>
    </row>
    <row r="382" spans="1:4" ht="12.75">
      <c r="A382" s="290"/>
      <c r="B382" s="276"/>
      <c r="C382" s="411"/>
      <c r="D382" s="277"/>
    </row>
    <row r="383" spans="1:4" ht="12.75">
      <c r="A383" s="290"/>
      <c r="B383" s="276"/>
      <c r="C383" s="411"/>
      <c r="D383" s="277"/>
    </row>
    <row r="384" spans="1:4" ht="12.75">
      <c r="A384" s="290"/>
      <c r="B384" s="276"/>
      <c r="C384" s="411"/>
      <c r="D384" s="277"/>
    </row>
    <row r="385" spans="1:4" ht="12.75">
      <c r="A385" s="290"/>
      <c r="B385" s="276"/>
      <c r="C385" s="411"/>
      <c r="D385" s="277"/>
    </row>
    <row r="386" spans="1:4" ht="13.5" thickBot="1">
      <c r="A386" s="290"/>
      <c r="B386" s="276"/>
      <c r="C386" s="411"/>
      <c r="D386" s="277"/>
    </row>
    <row r="387" spans="1:4" ht="23.25" customHeight="1">
      <c r="A387" s="293" t="s">
        <v>542</v>
      </c>
      <c r="B387" s="282"/>
      <c r="C387" s="396" t="s">
        <v>203</v>
      </c>
      <c r="D387" s="381"/>
    </row>
    <row r="388" spans="1:4" ht="12.75">
      <c r="A388" s="285" t="s">
        <v>543</v>
      </c>
      <c r="B388" s="270"/>
      <c r="C388" s="398"/>
      <c r="D388" s="388"/>
    </row>
    <row r="389" spans="1:4" ht="12.75">
      <c r="A389" s="285" t="s">
        <v>544</v>
      </c>
      <c r="B389" s="270"/>
      <c r="C389" s="398"/>
      <c r="D389" s="388"/>
    </row>
    <row r="390" spans="1:4" ht="12.75">
      <c r="A390" s="294" t="s">
        <v>545</v>
      </c>
      <c r="B390" s="270"/>
      <c r="C390" s="398"/>
      <c r="D390" s="388"/>
    </row>
    <row r="391" spans="1:4" ht="12.75">
      <c r="A391" s="294" t="s">
        <v>546</v>
      </c>
      <c r="B391" s="270"/>
      <c r="C391" s="398"/>
      <c r="D391" s="388"/>
    </row>
    <row r="392" spans="1:4" ht="12.75">
      <c r="A392" s="294" t="s">
        <v>547</v>
      </c>
      <c r="B392" s="270"/>
      <c r="C392" s="398"/>
      <c r="D392" s="388"/>
    </row>
    <row r="393" spans="1:4" ht="12.75">
      <c r="A393" s="294" t="s">
        <v>546</v>
      </c>
      <c r="B393" s="270"/>
      <c r="C393" s="398"/>
      <c r="D393" s="388"/>
    </row>
    <row r="394" spans="1:4" ht="12.75">
      <c r="A394" s="294" t="s">
        <v>548</v>
      </c>
      <c r="B394" s="270"/>
      <c r="C394" s="398"/>
      <c r="D394" s="388"/>
    </row>
    <row r="395" spans="1:4" ht="12.75">
      <c r="A395" s="294" t="s">
        <v>546</v>
      </c>
      <c r="B395" s="270"/>
      <c r="C395" s="398"/>
      <c r="D395" s="388"/>
    </row>
    <row r="396" spans="1:4" ht="12.75">
      <c r="A396" s="294" t="s">
        <v>549</v>
      </c>
      <c r="B396" s="270"/>
      <c r="C396" s="398"/>
      <c r="D396" s="388"/>
    </row>
    <row r="397" spans="1:4" ht="12.75">
      <c r="A397" s="294" t="s">
        <v>550</v>
      </c>
      <c r="B397" s="270"/>
      <c r="C397" s="398"/>
      <c r="D397" s="388"/>
    </row>
    <row r="398" spans="1:4" ht="13.5" thickBot="1">
      <c r="A398" s="273" t="s">
        <v>551</v>
      </c>
      <c r="B398" s="274"/>
      <c r="C398" s="399"/>
      <c r="D398" s="388"/>
    </row>
    <row r="399" spans="1:4" ht="11.25" customHeight="1" thickBot="1">
      <c r="A399" s="275"/>
      <c r="B399" s="276"/>
      <c r="C399" s="411"/>
      <c r="D399" s="277"/>
    </row>
    <row r="400" spans="1:4" ht="24">
      <c r="A400" s="293" t="s">
        <v>552</v>
      </c>
      <c r="B400" s="282"/>
      <c r="C400" s="405" t="s">
        <v>203</v>
      </c>
      <c r="D400" s="292"/>
    </row>
    <row r="401" spans="1:4" ht="12.75">
      <c r="A401" s="285" t="s">
        <v>543</v>
      </c>
      <c r="B401" s="270"/>
      <c r="C401" s="406">
        <v>318</v>
      </c>
      <c r="D401" s="277"/>
    </row>
    <row r="402" spans="1:4" ht="12.75">
      <c r="A402" s="285" t="s">
        <v>544</v>
      </c>
      <c r="B402" s="270"/>
      <c r="C402" s="406"/>
      <c r="D402" s="277"/>
    </row>
    <row r="403" spans="1:4" ht="12.75">
      <c r="A403" s="294" t="s">
        <v>545</v>
      </c>
      <c r="B403" s="270"/>
      <c r="C403" s="406"/>
      <c r="D403" s="277"/>
    </row>
    <row r="404" spans="1:4" ht="12.75">
      <c r="A404" s="294" t="s">
        <v>546</v>
      </c>
      <c r="B404" s="270"/>
      <c r="C404" s="406"/>
      <c r="D404" s="277"/>
    </row>
    <row r="405" spans="1:4" ht="12.75">
      <c r="A405" s="294" t="s">
        <v>547</v>
      </c>
      <c r="B405" s="270"/>
      <c r="C405" s="406"/>
      <c r="D405" s="277"/>
    </row>
    <row r="406" spans="1:4" ht="12.75">
      <c r="A406" s="294" t="s">
        <v>546</v>
      </c>
      <c r="B406" s="270"/>
      <c r="C406" s="406"/>
      <c r="D406" s="277"/>
    </row>
    <row r="407" spans="1:4" ht="12.75">
      <c r="A407" s="294" t="s">
        <v>548</v>
      </c>
      <c r="B407" s="270"/>
      <c r="C407" s="406"/>
      <c r="D407" s="277"/>
    </row>
    <row r="408" spans="1:4" ht="12.75">
      <c r="A408" s="294" t="s">
        <v>546</v>
      </c>
      <c r="B408" s="270"/>
      <c r="C408" s="406"/>
      <c r="D408" s="277"/>
    </row>
    <row r="409" spans="1:4" ht="12.75">
      <c r="A409" s="294" t="s">
        <v>549</v>
      </c>
      <c r="B409" s="270"/>
      <c r="C409" s="406"/>
      <c r="D409" s="277"/>
    </row>
    <row r="410" spans="1:4" ht="12.75">
      <c r="A410" s="294" t="s">
        <v>550</v>
      </c>
      <c r="B410" s="270"/>
      <c r="C410" s="406"/>
      <c r="D410" s="277"/>
    </row>
    <row r="411" spans="1:4" ht="13.5" thickBot="1">
      <c r="A411" s="273" t="s">
        <v>553</v>
      </c>
      <c r="B411" s="274"/>
      <c r="C411" s="407">
        <v>318</v>
      </c>
      <c r="D411" s="277"/>
    </row>
    <row r="412" spans="1:26" ht="14.25" customHeight="1" thickBot="1">
      <c r="A412" s="275"/>
      <c r="B412" s="276"/>
      <c r="C412" s="411"/>
      <c r="D412" s="277"/>
      <c r="S412" s="170" t="s">
        <v>554</v>
      </c>
      <c r="T412" s="171"/>
      <c r="U412" s="172"/>
      <c r="V412" s="172"/>
      <c r="W412" s="172" t="s">
        <v>555</v>
      </c>
      <c r="X412" s="172"/>
      <c r="Y412" s="172"/>
      <c r="Z412" s="173"/>
    </row>
    <row r="413" spans="1:26" ht="24" customHeight="1">
      <c r="A413" s="293" t="s">
        <v>556</v>
      </c>
      <c r="B413" s="282"/>
      <c r="C413" s="405" t="s">
        <v>203</v>
      </c>
      <c r="D413" s="292"/>
      <c r="S413" s="28" t="s">
        <v>557</v>
      </c>
      <c r="T413" s="29" t="s">
        <v>558</v>
      </c>
      <c r="U413" s="76" t="s">
        <v>559</v>
      </c>
      <c r="V413" s="76" t="s">
        <v>304</v>
      </c>
      <c r="W413" s="76" t="s">
        <v>560</v>
      </c>
      <c r="X413" s="76" t="s">
        <v>561</v>
      </c>
      <c r="Y413" s="76" t="s">
        <v>562</v>
      </c>
      <c r="Z413" s="77" t="s">
        <v>563</v>
      </c>
    </row>
    <row r="414" spans="1:26" ht="12.75">
      <c r="A414" s="295" t="s">
        <v>564</v>
      </c>
      <c r="B414" s="270"/>
      <c r="C414" s="406"/>
      <c r="D414" s="277"/>
      <c r="S414" s="12"/>
      <c r="T414" s="13"/>
      <c r="U414" s="14"/>
      <c r="V414" s="14"/>
      <c r="W414" s="14"/>
      <c r="X414" s="14"/>
      <c r="Y414" s="14"/>
      <c r="Z414" s="15"/>
    </row>
    <row r="415" spans="1:26" ht="12.75">
      <c r="A415" s="285" t="s">
        <v>565</v>
      </c>
      <c r="B415" s="270"/>
      <c r="C415" s="406"/>
      <c r="D415" s="277"/>
      <c r="S415" s="12"/>
      <c r="T415" s="13"/>
      <c r="U415" s="14"/>
      <c r="V415" s="14"/>
      <c r="W415" s="14"/>
      <c r="X415" s="14"/>
      <c r="Y415" s="14"/>
      <c r="Z415" s="15"/>
    </row>
    <row r="416" spans="1:26" ht="12.75">
      <c r="A416" s="285" t="s">
        <v>566</v>
      </c>
      <c r="B416" s="270"/>
      <c r="C416" s="406"/>
      <c r="D416" s="277"/>
      <c r="S416" s="12"/>
      <c r="T416" s="13"/>
      <c r="U416" s="14"/>
      <c r="V416" s="14"/>
      <c r="W416" s="14"/>
      <c r="X416" s="14"/>
      <c r="Y416" s="14"/>
      <c r="Z416" s="15"/>
    </row>
    <row r="417" spans="1:26" ht="13.5" thickBot="1">
      <c r="A417" s="285" t="s">
        <v>567</v>
      </c>
      <c r="B417" s="270"/>
      <c r="C417" s="406"/>
      <c r="D417" s="277"/>
      <c r="S417" s="16"/>
      <c r="T417" s="13"/>
      <c r="U417" s="14"/>
      <c r="V417" s="14"/>
      <c r="W417" s="14"/>
      <c r="X417" s="14"/>
      <c r="Y417" s="14"/>
      <c r="Z417" s="15"/>
    </row>
    <row r="418" spans="1:27" ht="13.5" thickBot="1">
      <c r="A418" s="285" t="s">
        <v>568</v>
      </c>
      <c r="B418" s="270"/>
      <c r="C418" s="406"/>
      <c r="D418" s="277"/>
      <c r="R418" s="17"/>
      <c r="S418" s="78" t="s">
        <v>569</v>
      </c>
      <c r="T418" s="18"/>
      <c r="U418" s="174"/>
      <c r="V418" s="19"/>
      <c r="W418" s="20"/>
      <c r="X418" s="21"/>
      <c r="Y418" s="21"/>
      <c r="Z418" s="22"/>
      <c r="AA418" s="2"/>
    </row>
    <row r="419" spans="1:26" ht="13.5" thickBot="1">
      <c r="A419" s="285" t="s">
        <v>566</v>
      </c>
      <c r="B419" s="270"/>
      <c r="C419" s="406"/>
      <c r="D419" s="277"/>
      <c r="R419" s="17"/>
      <c r="S419" s="79" t="s">
        <v>570</v>
      </c>
      <c r="T419" s="23"/>
      <c r="U419" s="175"/>
      <c r="V419" s="176"/>
      <c r="W419" s="24"/>
      <c r="X419" s="25"/>
      <c r="Y419" s="26"/>
      <c r="Z419" s="27"/>
    </row>
    <row r="420" spans="1:18" ht="12.75">
      <c r="A420" s="285" t="s">
        <v>567</v>
      </c>
      <c r="B420" s="270"/>
      <c r="C420" s="406"/>
      <c r="D420" s="277"/>
      <c r="R420" s="17"/>
    </row>
    <row r="421" spans="1:18" ht="12.75">
      <c r="A421" s="285" t="s">
        <v>571</v>
      </c>
      <c r="B421" s="270"/>
      <c r="C421" s="406"/>
      <c r="D421" s="277"/>
      <c r="R421" s="17"/>
    </row>
    <row r="422" spans="1:18" ht="12.75">
      <c r="A422" s="285" t="s">
        <v>572</v>
      </c>
      <c r="B422" s="270"/>
      <c r="C422" s="406"/>
      <c r="D422" s="277"/>
      <c r="R422" s="17"/>
    </row>
    <row r="423" spans="1:18" ht="12.75">
      <c r="A423" s="285" t="s">
        <v>566</v>
      </c>
      <c r="B423" s="270"/>
      <c r="C423" s="406"/>
      <c r="D423" s="277"/>
      <c r="R423" s="17"/>
    </row>
    <row r="424" spans="1:18" ht="12.75">
      <c r="A424" s="285" t="s">
        <v>567</v>
      </c>
      <c r="B424" s="270"/>
      <c r="C424" s="406"/>
      <c r="D424" s="277"/>
      <c r="R424" s="17"/>
    </row>
    <row r="425" spans="1:18" ht="12.75">
      <c r="A425" s="285" t="s">
        <v>573</v>
      </c>
      <c r="B425" s="270"/>
      <c r="C425" s="406"/>
      <c r="D425" s="277"/>
      <c r="R425" s="17"/>
    </row>
    <row r="426" spans="1:4" ht="24">
      <c r="A426" s="285" t="s">
        <v>574</v>
      </c>
      <c r="B426" s="270"/>
      <c r="C426" s="406"/>
      <c r="D426" s="277"/>
    </row>
    <row r="427" spans="1:4" ht="12.75">
      <c r="A427" s="285" t="s">
        <v>575</v>
      </c>
      <c r="B427" s="270"/>
      <c r="C427" s="406"/>
      <c r="D427" s="277"/>
    </row>
    <row r="428" spans="1:4" ht="12.75">
      <c r="A428" s="285" t="s">
        <v>576</v>
      </c>
      <c r="B428" s="270"/>
      <c r="C428" s="406"/>
      <c r="D428" s="277"/>
    </row>
    <row r="429" spans="1:4" ht="12.75">
      <c r="A429" s="285" t="s">
        <v>577</v>
      </c>
      <c r="B429" s="270"/>
      <c r="C429" s="406"/>
      <c r="D429" s="277"/>
    </row>
    <row r="430" spans="1:4" ht="12.75">
      <c r="A430" s="285" t="s">
        <v>578</v>
      </c>
      <c r="B430" s="270"/>
      <c r="C430" s="406"/>
      <c r="D430" s="277"/>
    </row>
    <row r="431" spans="1:4" ht="12.75">
      <c r="A431" s="285" t="s">
        <v>579</v>
      </c>
      <c r="B431" s="270"/>
      <c r="C431" s="406"/>
      <c r="D431" s="277"/>
    </row>
    <row r="432" spans="1:4" ht="12.75">
      <c r="A432" s="285" t="s">
        <v>580</v>
      </c>
      <c r="B432" s="270"/>
      <c r="C432" s="406"/>
      <c r="D432" s="277"/>
    </row>
    <row r="433" spans="1:4" ht="12.75">
      <c r="A433" s="285" t="s">
        <v>581</v>
      </c>
      <c r="B433" s="270"/>
      <c r="C433" s="406"/>
      <c r="D433" s="277"/>
    </row>
    <row r="434" spans="1:4" ht="12.75">
      <c r="A434" s="285" t="s">
        <v>572</v>
      </c>
      <c r="B434" s="270"/>
      <c r="C434" s="406"/>
      <c r="D434" s="277"/>
    </row>
    <row r="435" spans="1:4" ht="12.75">
      <c r="A435" s="285" t="s">
        <v>566</v>
      </c>
      <c r="B435" s="270"/>
      <c r="C435" s="406"/>
      <c r="D435" s="277"/>
    </row>
    <row r="436" spans="1:4" ht="12.75">
      <c r="A436" s="285" t="s">
        <v>567</v>
      </c>
      <c r="B436" s="270"/>
      <c r="C436" s="406"/>
      <c r="D436" s="277"/>
    </row>
    <row r="437" spans="1:4" ht="12.75">
      <c r="A437" s="285" t="s">
        <v>573</v>
      </c>
      <c r="B437" s="270"/>
      <c r="C437" s="406"/>
      <c r="D437" s="277"/>
    </row>
    <row r="438" spans="1:4" ht="24">
      <c r="A438" s="285" t="s">
        <v>582</v>
      </c>
      <c r="B438" s="296"/>
      <c r="C438" s="406"/>
      <c r="D438" s="277"/>
    </row>
    <row r="439" spans="1:4" ht="12.75">
      <c r="A439" s="285" t="s">
        <v>575</v>
      </c>
      <c r="B439" s="270"/>
      <c r="C439" s="406"/>
      <c r="D439" s="277"/>
    </row>
    <row r="440" spans="1:4" ht="12.75">
      <c r="A440" s="269" t="s">
        <v>576</v>
      </c>
      <c r="B440" s="270"/>
      <c r="C440" s="406"/>
      <c r="D440" s="277"/>
    </row>
    <row r="441" spans="1:4" ht="12.75">
      <c r="A441" s="285" t="s">
        <v>577</v>
      </c>
      <c r="B441" s="270"/>
      <c r="C441" s="406"/>
      <c r="D441" s="277"/>
    </row>
    <row r="442" spans="1:4" ht="12.75">
      <c r="A442" s="285" t="s">
        <v>578</v>
      </c>
      <c r="B442" s="270"/>
      <c r="C442" s="406"/>
      <c r="D442" s="277"/>
    </row>
    <row r="443" spans="1:4" ht="12.75">
      <c r="A443" s="285" t="s">
        <v>576</v>
      </c>
      <c r="B443" s="270"/>
      <c r="C443" s="406"/>
      <c r="D443" s="277"/>
    </row>
    <row r="444" spans="1:4" ht="12.75">
      <c r="A444" s="285" t="s">
        <v>577</v>
      </c>
      <c r="B444" s="270"/>
      <c r="C444" s="406"/>
      <c r="D444" s="277"/>
    </row>
    <row r="445" spans="1:4" ht="12.75">
      <c r="A445" s="285" t="s">
        <v>581</v>
      </c>
      <c r="B445" s="270"/>
      <c r="C445" s="406"/>
      <c r="D445" s="277"/>
    </row>
    <row r="446" spans="1:4" ht="12.75">
      <c r="A446" s="285" t="s">
        <v>572</v>
      </c>
      <c r="B446" s="270"/>
      <c r="C446" s="406"/>
      <c r="D446" s="277"/>
    </row>
    <row r="447" spans="1:4" ht="12.75">
      <c r="A447" s="285" t="s">
        <v>566</v>
      </c>
      <c r="B447" s="270"/>
      <c r="C447" s="406"/>
      <c r="D447" s="277"/>
    </row>
    <row r="448" spans="1:4" ht="12.75">
      <c r="A448" s="285" t="s">
        <v>567</v>
      </c>
      <c r="B448" s="270"/>
      <c r="C448" s="406"/>
      <c r="D448" s="277"/>
    </row>
    <row r="449" spans="1:4" ht="12.75">
      <c r="A449" s="285" t="s">
        <v>573</v>
      </c>
      <c r="B449" s="270"/>
      <c r="C449" s="406"/>
      <c r="D449" s="277"/>
    </row>
    <row r="450" spans="1:4" ht="12.75">
      <c r="A450" s="285" t="s">
        <v>583</v>
      </c>
      <c r="B450" s="270"/>
      <c r="C450" s="406">
        <v>326</v>
      </c>
      <c r="D450" s="277"/>
    </row>
    <row r="451" spans="1:4" ht="12.75">
      <c r="A451" s="285" t="s">
        <v>584</v>
      </c>
      <c r="B451" s="270"/>
      <c r="C451" s="406"/>
      <c r="D451" s="277"/>
    </row>
    <row r="452" spans="1:4" ht="12.75">
      <c r="A452" s="285" t="s">
        <v>566</v>
      </c>
      <c r="B452" s="270"/>
      <c r="C452" s="406">
        <v>-8</v>
      </c>
      <c r="D452" s="277"/>
    </row>
    <row r="453" spans="1:4" ht="12.75">
      <c r="A453" s="285" t="s">
        <v>567</v>
      </c>
      <c r="B453" s="270"/>
      <c r="C453" s="406"/>
      <c r="D453" s="277"/>
    </row>
    <row r="454" spans="1:4" ht="12.75">
      <c r="A454" s="285" t="s">
        <v>568</v>
      </c>
      <c r="B454" s="270"/>
      <c r="C454" s="406"/>
      <c r="D454" s="277"/>
    </row>
    <row r="455" spans="1:4" ht="12.75">
      <c r="A455" s="285" t="s">
        <v>566</v>
      </c>
      <c r="B455" s="270"/>
      <c r="C455" s="406"/>
      <c r="D455" s="277"/>
    </row>
    <row r="456" spans="1:4" ht="12.75">
      <c r="A456" s="285" t="s">
        <v>567</v>
      </c>
      <c r="B456" s="270"/>
      <c r="C456" s="406"/>
      <c r="D456" s="277"/>
    </row>
    <row r="457" spans="1:4" ht="12.75">
      <c r="A457" s="285" t="s">
        <v>571</v>
      </c>
      <c r="B457" s="270"/>
      <c r="C457" s="406"/>
      <c r="D457" s="277"/>
    </row>
    <row r="458" spans="1:4" ht="12.75">
      <c r="A458" s="285" t="s">
        <v>572</v>
      </c>
      <c r="B458" s="270"/>
      <c r="C458" s="406"/>
      <c r="D458" s="277"/>
    </row>
    <row r="459" spans="1:4" ht="12.75">
      <c r="A459" s="285" t="s">
        <v>566</v>
      </c>
      <c r="B459" s="270"/>
      <c r="C459" s="406"/>
      <c r="D459" s="277"/>
    </row>
    <row r="460" spans="1:4" ht="12.75">
      <c r="A460" s="285" t="s">
        <v>567</v>
      </c>
      <c r="B460" s="270"/>
      <c r="C460" s="406"/>
      <c r="D460" s="277"/>
    </row>
    <row r="461" spans="1:4" ht="12.75">
      <c r="A461" s="285" t="s">
        <v>573</v>
      </c>
      <c r="B461" s="270"/>
      <c r="C461" s="406"/>
      <c r="D461" s="277"/>
    </row>
    <row r="462" spans="1:4" ht="12.75">
      <c r="A462" s="285" t="s">
        <v>585</v>
      </c>
      <c r="B462" s="270"/>
      <c r="C462" s="406"/>
      <c r="D462" s="277"/>
    </row>
    <row r="463" spans="1:4" ht="12.75">
      <c r="A463" s="285" t="s">
        <v>586</v>
      </c>
      <c r="B463" s="270"/>
      <c r="C463" s="406">
        <v>-8</v>
      </c>
      <c r="D463" s="277"/>
    </row>
    <row r="464" spans="1:4" ht="13.5" thickBot="1">
      <c r="A464" s="297" t="s">
        <v>587</v>
      </c>
      <c r="B464" s="274"/>
      <c r="C464" s="407">
        <f>C450+C463</f>
        <v>318</v>
      </c>
      <c r="D464" s="277"/>
    </row>
    <row r="465" spans="1:4" ht="9.75" customHeight="1" thickBot="1">
      <c r="A465" s="290"/>
      <c r="B465" s="276"/>
      <c r="C465" s="423"/>
      <c r="D465" s="277"/>
    </row>
    <row r="466" spans="1:4" ht="24">
      <c r="A466" s="293" t="s">
        <v>588</v>
      </c>
      <c r="B466" s="282"/>
      <c r="C466" s="405" t="s">
        <v>203</v>
      </c>
      <c r="D466" s="292"/>
    </row>
    <row r="467" spans="1:4" ht="12.75">
      <c r="A467" s="285" t="s">
        <v>543</v>
      </c>
      <c r="B467" s="270"/>
      <c r="C467" s="406"/>
      <c r="D467" s="277"/>
    </row>
    <row r="468" spans="1:4" ht="12.75">
      <c r="A468" s="285" t="s">
        <v>544</v>
      </c>
      <c r="B468" s="270"/>
      <c r="C468" s="406"/>
      <c r="D468" s="277"/>
    </row>
    <row r="469" spans="1:4" ht="12.75">
      <c r="A469" s="294" t="s">
        <v>545</v>
      </c>
      <c r="B469" s="270"/>
      <c r="C469" s="406"/>
      <c r="D469" s="277"/>
    </row>
    <row r="470" spans="1:4" ht="12.75">
      <c r="A470" s="294" t="s">
        <v>546</v>
      </c>
      <c r="B470" s="270"/>
      <c r="C470" s="406"/>
      <c r="D470" s="277"/>
    </row>
    <row r="471" spans="1:4" ht="12.75">
      <c r="A471" s="294" t="s">
        <v>547</v>
      </c>
      <c r="B471" s="270"/>
      <c r="C471" s="406"/>
      <c r="D471" s="277"/>
    </row>
    <row r="472" spans="1:4" ht="12.75">
      <c r="A472" s="294" t="s">
        <v>546</v>
      </c>
      <c r="B472" s="270"/>
      <c r="C472" s="406"/>
      <c r="D472" s="277"/>
    </row>
    <row r="473" spans="1:4" ht="12.75">
      <c r="A473" s="294" t="s">
        <v>548</v>
      </c>
      <c r="B473" s="270"/>
      <c r="C473" s="406"/>
      <c r="D473" s="277"/>
    </row>
    <row r="474" spans="1:4" ht="12.75">
      <c r="A474" s="294" t="s">
        <v>546</v>
      </c>
      <c r="B474" s="270"/>
      <c r="C474" s="406"/>
      <c r="D474" s="277"/>
    </row>
    <row r="475" spans="1:4" ht="12.75">
      <c r="A475" s="294" t="s">
        <v>549</v>
      </c>
      <c r="B475" s="270"/>
      <c r="C475" s="406"/>
      <c r="D475" s="277"/>
    </row>
    <row r="476" spans="1:4" ht="12.75">
      <c r="A476" s="294" t="s">
        <v>550</v>
      </c>
      <c r="B476" s="270"/>
      <c r="C476" s="406"/>
      <c r="D476" s="277"/>
    </row>
    <row r="477" spans="1:4" ht="13.5" thickBot="1">
      <c r="A477" s="273" t="s">
        <v>589</v>
      </c>
      <c r="B477" s="274"/>
      <c r="C477" s="407"/>
      <c r="D477" s="277"/>
    </row>
    <row r="478" spans="1:4" ht="21" customHeight="1" thickBot="1">
      <c r="A478" s="298" t="s">
        <v>590</v>
      </c>
      <c r="B478" s="8"/>
      <c r="C478" s="417"/>
      <c r="D478" s="277"/>
    </row>
    <row r="479" spans="1:4" ht="23.25" customHeight="1">
      <c r="A479" s="293" t="s">
        <v>591</v>
      </c>
      <c r="B479" s="299"/>
      <c r="C479" s="405" t="s">
        <v>203</v>
      </c>
      <c r="D479" s="292"/>
    </row>
    <row r="480" spans="1:4" ht="12.75">
      <c r="A480" s="289" t="s">
        <v>592</v>
      </c>
      <c r="B480" s="270"/>
      <c r="C480" s="406"/>
      <c r="D480" s="277"/>
    </row>
    <row r="481" spans="1:4" ht="12.75">
      <c r="A481" s="289" t="s">
        <v>593</v>
      </c>
      <c r="B481" s="270"/>
      <c r="C481" s="406"/>
      <c r="D481" s="277"/>
    </row>
    <row r="482" spans="1:4" ht="12.75">
      <c r="A482" s="289" t="s">
        <v>594</v>
      </c>
      <c r="B482" s="270"/>
      <c r="C482" s="406"/>
      <c r="D482" s="277"/>
    </row>
    <row r="483" spans="1:4" ht="12.75">
      <c r="A483" s="289" t="s">
        <v>595</v>
      </c>
      <c r="B483" s="270"/>
      <c r="C483" s="406"/>
      <c r="D483" s="277"/>
    </row>
    <row r="484" spans="1:4" ht="12.75">
      <c r="A484" s="289" t="s">
        <v>596</v>
      </c>
      <c r="B484" s="270"/>
      <c r="C484" s="406"/>
      <c r="D484" s="277"/>
    </row>
    <row r="485" spans="1:4" ht="12.75">
      <c r="A485" s="289" t="s">
        <v>593</v>
      </c>
      <c r="B485" s="270"/>
      <c r="C485" s="406"/>
      <c r="D485" s="277"/>
    </row>
    <row r="486" spans="1:4" ht="12.75">
      <c r="A486" s="289" t="s">
        <v>594</v>
      </c>
      <c r="B486" s="270"/>
      <c r="C486" s="406"/>
      <c r="D486" s="277"/>
    </row>
    <row r="487" spans="1:4" ht="12.75">
      <c r="A487" s="289" t="s">
        <v>595</v>
      </c>
      <c r="B487" s="270"/>
      <c r="C487" s="406"/>
      <c r="D487" s="277"/>
    </row>
    <row r="488" spans="1:4" ht="12.75">
      <c r="A488" s="289" t="s">
        <v>597</v>
      </c>
      <c r="B488" s="270"/>
      <c r="C488" s="406"/>
      <c r="D488" s="277"/>
    </row>
    <row r="489" spans="1:4" ht="12.75">
      <c r="A489" s="289" t="s">
        <v>598</v>
      </c>
      <c r="B489" s="270"/>
      <c r="C489" s="406"/>
      <c r="D489" s="277"/>
    </row>
    <row r="490" spans="1:4" ht="13.5" thickBot="1">
      <c r="A490" s="300" t="s">
        <v>599</v>
      </c>
      <c r="B490" s="274"/>
      <c r="C490" s="407"/>
      <c r="D490" s="277"/>
    </row>
    <row r="491" spans="1:4" ht="13.5" thickBot="1">
      <c r="A491" s="301"/>
      <c r="B491" s="276"/>
      <c r="C491" s="411"/>
      <c r="D491" s="277"/>
    </row>
    <row r="492" spans="1:4" ht="21.75" customHeight="1">
      <c r="A492" s="281" t="s">
        <v>600</v>
      </c>
      <c r="B492" s="282"/>
      <c r="C492" s="405" t="s">
        <v>203</v>
      </c>
      <c r="D492" s="292"/>
    </row>
    <row r="493" spans="1:4" ht="12.75">
      <c r="A493" s="289" t="s">
        <v>601</v>
      </c>
      <c r="B493" s="270"/>
      <c r="C493" s="406"/>
      <c r="D493" s="277"/>
    </row>
    <row r="494" spans="1:4" ht="12.75">
      <c r="A494" s="289" t="s">
        <v>602</v>
      </c>
      <c r="B494" s="270"/>
      <c r="C494" s="406"/>
      <c r="D494" s="277"/>
    </row>
    <row r="495" spans="1:4" ht="12.75">
      <c r="A495" s="289" t="s">
        <v>315</v>
      </c>
      <c r="B495" s="270"/>
      <c r="C495" s="406"/>
      <c r="D495" s="277"/>
    </row>
    <row r="496" spans="1:4" ht="12.75">
      <c r="A496" s="289" t="s">
        <v>315</v>
      </c>
      <c r="B496" s="270"/>
      <c r="C496" s="406"/>
      <c r="D496" s="277"/>
    </row>
    <row r="497" spans="1:4" ht="12.75">
      <c r="A497" s="289" t="s">
        <v>315</v>
      </c>
      <c r="B497" s="270"/>
      <c r="C497" s="406"/>
      <c r="D497" s="277"/>
    </row>
    <row r="498" spans="1:4" ht="12.75">
      <c r="A498" s="289" t="s">
        <v>603</v>
      </c>
      <c r="B498" s="270"/>
      <c r="C498" s="406"/>
      <c r="D498" s="277"/>
    </row>
    <row r="499" spans="1:4" ht="12.75">
      <c r="A499" s="289" t="s">
        <v>315</v>
      </c>
      <c r="B499" s="270"/>
      <c r="C499" s="406"/>
      <c r="D499" s="277"/>
    </row>
    <row r="500" spans="1:4" ht="12.75">
      <c r="A500" s="289" t="s">
        <v>315</v>
      </c>
      <c r="B500" s="270"/>
      <c r="C500" s="406"/>
      <c r="D500" s="277"/>
    </row>
    <row r="501" spans="1:4" ht="12.75">
      <c r="A501" s="289" t="s">
        <v>315</v>
      </c>
      <c r="B501" s="270"/>
      <c r="C501" s="406"/>
      <c r="D501" s="277"/>
    </row>
    <row r="502" spans="1:4" ht="13.5" thickBot="1">
      <c r="A502" s="300" t="s">
        <v>604</v>
      </c>
      <c r="B502" s="274"/>
      <c r="C502" s="407"/>
      <c r="D502" s="277"/>
    </row>
    <row r="503" spans="1:4" ht="13.5" thickBot="1">
      <c r="A503" s="301"/>
      <c r="B503" s="276"/>
      <c r="C503" s="411"/>
      <c r="D503" s="277"/>
    </row>
    <row r="504" spans="1:4" ht="22.5" customHeight="1">
      <c r="A504" s="281" t="s">
        <v>605</v>
      </c>
      <c r="B504" s="282"/>
      <c r="C504" s="405" t="s">
        <v>203</v>
      </c>
      <c r="D504" s="292"/>
    </row>
    <row r="505" spans="1:4" ht="12.75">
      <c r="A505" s="289" t="s">
        <v>601</v>
      </c>
      <c r="B505" s="270"/>
      <c r="C505" s="406"/>
      <c r="D505" s="277"/>
    </row>
    <row r="506" spans="1:4" ht="12.75">
      <c r="A506" s="289" t="s">
        <v>602</v>
      </c>
      <c r="B506" s="270"/>
      <c r="C506" s="406"/>
      <c r="D506" s="277"/>
    </row>
    <row r="507" spans="1:4" ht="12.75">
      <c r="A507" s="289" t="s">
        <v>315</v>
      </c>
      <c r="B507" s="270"/>
      <c r="C507" s="406"/>
      <c r="D507" s="277"/>
    </row>
    <row r="508" spans="1:4" ht="12.75">
      <c r="A508" s="289" t="s">
        <v>315</v>
      </c>
      <c r="B508" s="270"/>
      <c r="C508" s="406"/>
      <c r="D508" s="277"/>
    </row>
    <row r="509" spans="1:4" ht="12.75">
      <c r="A509" s="289" t="s">
        <v>315</v>
      </c>
      <c r="B509" s="270"/>
      <c r="C509" s="406"/>
      <c r="D509" s="277"/>
    </row>
    <row r="510" spans="1:4" ht="12.75">
      <c r="A510" s="289" t="s">
        <v>606</v>
      </c>
      <c r="B510" s="270"/>
      <c r="C510" s="406"/>
      <c r="D510" s="277"/>
    </row>
    <row r="511" spans="1:4" ht="12.75">
      <c r="A511" s="289" t="s">
        <v>315</v>
      </c>
      <c r="B511" s="270"/>
      <c r="C511" s="406"/>
      <c r="D511" s="277"/>
    </row>
    <row r="512" spans="1:4" ht="12.75">
      <c r="A512" s="289" t="s">
        <v>315</v>
      </c>
      <c r="B512" s="270"/>
      <c r="C512" s="406"/>
      <c r="D512" s="277"/>
    </row>
    <row r="513" spans="1:4" ht="12.75">
      <c r="A513" s="289" t="s">
        <v>315</v>
      </c>
      <c r="B513" s="270"/>
      <c r="C513" s="406"/>
      <c r="D513" s="277"/>
    </row>
    <row r="514" spans="1:4" ht="12.75">
      <c r="A514" s="289" t="s">
        <v>607</v>
      </c>
      <c r="B514" s="270"/>
      <c r="C514" s="406"/>
      <c r="D514" s="277"/>
    </row>
    <row r="515" spans="1:4" ht="12.75">
      <c r="A515" s="289" t="s">
        <v>315</v>
      </c>
      <c r="B515" s="270"/>
      <c r="C515" s="406"/>
      <c r="D515" s="277"/>
    </row>
    <row r="516" spans="1:4" ht="12.75">
      <c r="A516" s="289" t="s">
        <v>315</v>
      </c>
      <c r="B516" s="270"/>
      <c r="C516" s="406"/>
      <c r="D516" s="277"/>
    </row>
    <row r="517" spans="1:4" ht="12.75">
      <c r="A517" s="289" t="s">
        <v>315</v>
      </c>
      <c r="B517" s="270"/>
      <c r="C517" s="406"/>
      <c r="D517" s="277"/>
    </row>
    <row r="518" spans="1:4" ht="13.5" thickBot="1">
      <c r="A518" s="300" t="s">
        <v>608</v>
      </c>
      <c r="B518" s="274"/>
      <c r="C518" s="407"/>
      <c r="D518" s="277"/>
    </row>
    <row r="519" spans="1:4" ht="13.5" thickBot="1">
      <c r="A519" s="302"/>
      <c r="B519" s="276"/>
      <c r="C519" s="411"/>
      <c r="D519" s="387"/>
    </row>
    <row r="520" spans="1:4" ht="26.25" customHeight="1">
      <c r="A520" s="281" t="s">
        <v>609</v>
      </c>
      <c r="B520" s="282"/>
      <c r="C520" s="405" t="s">
        <v>203</v>
      </c>
      <c r="D520" s="292"/>
    </row>
    <row r="521" spans="1:4" ht="12.75">
      <c r="A521" s="289" t="s">
        <v>543</v>
      </c>
      <c r="B521" s="270"/>
      <c r="C521" s="406"/>
      <c r="D521" s="277"/>
    </row>
    <row r="522" spans="1:4" ht="12.75">
      <c r="A522" s="289" t="s">
        <v>610</v>
      </c>
      <c r="B522" s="270"/>
      <c r="C522" s="406"/>
      <c r="D522" s="277"/>
    </row>
    <row r="523" spans="1:4" ht="12.75">
      <c r="A523" s="294" t="s">
        <v>545</v>
      </c>
      <c r="B523" s="286"/>
      <c r="C523" s="419"/>
      <c r="D523" s="277"/>
    </row>
    <row r="524" spans="1:4" ht="12.75">
      <c r="A524" s="294" t="s">
        <v>546</v>
      </c>
      <c r="B524" s="286"/>
      <c r="C524" s="419"/>
      <c r="D524" s="277"/>
    </row>
    <row r="525" spans="1:4" ht="12.75">
      <c r="A525" s="294" t="s">
        <v>547</v>
      </c>
      <c r="B525" s="286"/>
      <c r="C525" s="419"/>
      <c r="D525" s="277"/>
    </row>
    <row r="526" spans="1:4" ht="12.75">
      <c r="A526" s="294" t="s">
        <v>546</v>
      </c>
      <c r="B526" s="286"/>
      <c r="C526" s="419"/>
      <c r="D526" s="277"/>
    </row>
    <row r="527" spans="1:4" ht="12.75">
      <c r="A527" s="294" t="s">
        <v>548</v>
      </c>
      <c r="B527" s="286"/>
      <c r="C527" s="419"/>
      <c r="D527" s="277"/>
    </row>
    <row r="528" spans="1:4" ht="12.75">
      <c r="A528" s="294" t="s">
        <v>546</v>
      </c>
      <c r="B528" s="286"/>
      <c r="C528" s="419"/>
      <c r="D528" s="277"/>
    </row>
    <row r="529" spans="1:4" ht="12.75">
      <c r="A529" s="294" t="s">
        <v>549</v>
      </c>
      <c r="B529" s="286"/>
      <c r="C529" s="419"/>
      <c r="D529" s="277"/>
    </row>
    <row r="530" spans="1:4" ht="12.75">
      <c r="A530" s="294" t="s">
        <v>550</v>
      </c>
      <c r="B530" s="286"/>
      <c r="C530" s="419"/>
      <c r="D530" s="277"/>
    </row>
    <row r="531" spans="1:4" ht="13.5" thickBot="1">
      <c r="A531" s="300" t="s">
        <v>611</v>
      </c>
      <c r="B531" s="274"/>
      <c r="C531" s="407"/>
      <c r="D531" s="277"/>
    </row>
    <row r="532" spans="1:4" ht="12.75">
      <c r="A532" s="301"/>
      <c r="B532" s="276"/>
      <c r="C532" s="411"/>
      <c r="D532" s="277"/>
    </row>
    <row r="533" spans="1:4" ht="17.25" thickBot="1">
      <c r="A533" s="265" t="s">
        <v>612</v>
      </c>
      <c r="B533" s="8"/>
      <c r="C533" s="417"/>
      <c r="D533" s="277"/>
    </row>
    <row r="534" spans="1:4" ht="23.25" customHeight="1">
      <c r="A534" s="281" t="s">
        <v>613</v>
      </c>
      <c r="B534" s="282"/>
      <c r="C534" s="405" t="s">
        <v>203</v>
      </c>
      <c r="D534" s="292"/>
    </row>
    <row r="535" spans="1:4" ht="12.75">
      <c r="A535" s="289" t="s">
        <v>614</v>
      </c>
      <c r="B535" s="270"/>
      <c r="C535" s="406"/>
      <c r="D535" s="277"/>
    </row>
    <row r="536" spans="1:4" ht="12.75">
      <c r="A536" s="289" t="s">
        <v>615</v>
      </c>
      <c r="B536" s="270"/>
      <c r="C536" s="406"/>
      <c r="D536" s="277"/>
    </row>
    <row r="537" spans="1:4" ht="12.75">
      <c r="A537" s="289" t="s">
        <v>616</v>
      </c>
      <c r="B537" s="270"/>
      <c r="C537" s="406"/>
      <c r="D537" s="277"/>
    </row>
    <row r="538" spans="1:4" ht="12.75">
      <c r="A538" s="289" t="s">
        <v>617</v>
      </c>
      <c r="B538" s="270"/>
      <c r="C538" s="406"/>
      <c r="D538" s="277"/>
    </row>
    <row r="539" spans="1:4" ht="12.75">
      <c r="A539" s="289" t="s">
        <v>618</v>
      </c>
      <c r="B539" s="270"/>
      <c r="C539" s="406"/>
      <c r="D539" s="277"/>
    </row>
    <row r="540" spans="1:4" ht="13.5" thickBot="1">
      <c r="A540" s="300" t="s">
        <v>619</v>
      </c>
      <c r="B540" s="274"/>
      <c r="C540" s="407"/>
      <c r="D540" s="277"/>
    </row>
    <row r="541" spans="1:4" ht="20.25" customHeight="1" thickBot="1">
      <c r="A541" s="298" t="s">
        <v>620</v>
      </c>
      <c r="B541" s="8"/>
      <c r="C541" s="417"/>
      <c r="D541" s="277"/>
    </row>
    <row r="542" spans="1:4" ht="21" customHeight="1" thickBot="1">
      <c r="A542" s="281" t="s">
        <v>621</v>
      </c>
      <c r="B542" s="282"/>
      <c r="C542" s="424" t="s">
        <v>203</v>
      </c>
      <c r="D542" s="292"/>
    </row>
    <row r="543" spans="1:4" ht="12.75">
      <c r="A543" s="289" t="s">
        <v>622</v>
      </c>
      <c r="B543" s="270"/>
      <c r="C543" s="409"/>
      <c r="D543" s="277"/>
    </row>
    <row r="544" spans="1:4" ht="12.75">
      <c r="A544" s="303" t="s">
        <v>593</v>
      </c>
      <c r="B544" s="286"/>
      <c r="C544" s="406"/>
      <c r="D544" s="277"/>
    </row>
    <row r="545" spans="1:4" ht="12.75">
      <c r="A545" s="303" t="s">
        <v>594</v>
      </c>
      <c r="B545" s="286"/>
      <c r="C545" s="406"/>
      <c r="D545" s="277"/>
    </row>
    <row r="546" spans="1:4" ht="12.75">
      <c r="A546" s="303" t="s">
        <v>595</v>
      </c>
      <c r="B546" s="286"/>
      <c r="C546" s="406"/>
      <c r="D546" s="277"/>
    </row>
    <row r="547" spans="1:4" ht="12.75">
      <c r="A547" s="303" t="s">
        <v>623</v>
      </c>
      <c r="B547" s="286"/>
      <c r="C547" s="406"/>
      <c r="D547" s="277"/>
    </row>
    <row r="548" spans="1:4" ht="12.75">
      <c r="A548" s="303" t="s">
        <v>624</v>
      </c>
      <c r="B548" s="286"/>
      <c r="C548" s="406"/>
      <c r="D548" s="277"/>
    </row>
    <row r="549" spans="1:4" ht="12.75">
      <c r="A549" s="289" t="s">
        <v>625</v>
      </c>
      <c r="B549" s="270"/>
      <c r="C549" s="406"/>
      <c r="D549" s="277"/>
    </row>
    <row r="550" spans="1:4" ht="12.75">
      <c r="A550" s="303" t="s">
        <v>626</v>
      </c>
      <c r="B550" s="286"/>
      <c r="C550" s="406">
        <v>28</v>
      </c>
      <c r="D550" s="277"/>
    </row>
    <row r="551" spans="1:4" ht="12.75">
      <c r="A551" s="303" t="s">
        <v>627</v>
      </c>
      <c r="B551" s="286"/>
      <c r="C551" s="406">
        <v>514</v>
      </c>
      <c r="D551" s="277"/>
    </row>
    <row r="552" spans="1:4" ht="12.75">
      <c r="A552" s="289" t="s">
        <v>628</v>
      </c>
      <c r="B552" s="270"/>
      <c r="C552" s="406"/>
      <c r="D552" s="277"/>
    </row>
    <row r="553" spans="1:4" ht="12.75">
      <c r="A553" s="303" t="s">
        <v>629</v>
      </c>
      <c r="B553" s="286"/>
      <c r="C553" s="406"/>
      <c r="D553" s="277"/>
    </row>
    <row r="554" spans="1:4" ht="12.75">
      <c r="A554" s="303" t="s">
        <v>630</v>
      </c>
      <c r="B554" s="286"/>
      <c r="C554" s="406">
        <v>542</v>
      </c>
      <c r="D554" s="277"/>
    </row>
    <row r="555" spans="1:4" ht="12.75">
      <c r="A555" s="303" t="s">
        <v>631</v>
      </c>
      <c r="B555" s="286"/>
      <c r="C555" s="406">
        <v>7135</v>
      </c>
      <c r="D555" s="277"/>
    </row>
    <row r="556" spans="1:4" ht="13.5" thickBot="1">
      <c r="A556" s="300" t="s">
        <v>632</v>
      </c>
      <c r="B556" s="274"/>
      <c r="C556" s="407">
        <f>C554+C555</f>
        <v>7677</v>
      </c>
      <c r="D556" s="277"/>
    </row>
    <row r="557" spans="1:4" ht="12" customHeight="1" thickBot="1">
      <c r="A557" s="304"/>
      <c r="B557" s="8"/>
      <c r="C557" s="425"/>
      <c r="D557" s="321"/>
    </row>
    <row r="558" spans="1:32" ht="23.25" customHeight="1">
      <c r="A558" s="306" t="s">
        <v>633</v>
      </c>
      <c r="B558" s="307"/>
      <c r="C558" s="405" t="s">
        <v>203</v>
      </c>
      <c r="D558" s="292"/>
      <c r="AA558" s="4"/>
      <c r="AB558" s="4"/>
      <c r="AC558" s="4"/>
      <c r="AD558" s="4"/>
      <c r="AE558" s="4"/>
      <c r="AF558" s="4"/>
    </row>
    <row r="559" spans="1:33" ht="12.75">
      <c r="A559" s="256" t="s">
        <v>601</v>
      </c>
      <c r="B559" s="270"/>
      <c r="C559" s="426">
        <v>6489</v>
      </c>
      <c r="D559" s="321"/>
      <c r="AA559" s="4"/>
      <c r="AB559" s="4"/>
      <c r="AC559" s="4"/>
      <c r="AD559" s="4"/>
      <c r="AE559" s="4"/>
      <c r="AF559" s="4"/>
      <c r="AG559" s="4"/>
    </row>
    <row r="560" spans="1:33" ht="12" customHeight="1">
      <c r="A560" s="256" t="s">
        <v>602</v>
      </c>
      <c r="B560" s="270"/>
      <c r="C560" s="426">
        <v>1156</v>
      </c>
      <c r="D560" s="321"/>
      <c r="AA560" s="4"/>
      <c r="AB560" s="4"/>
      <c r="AC560" s="4"/>
      <c r="AD560" s="4"/>
      <c r="AE560" s="4"/>
      <c r="AF560" s="4"/>
      <c r="AG560" s="4"/>
    </row>
    <row r="561" spans="1:33" ht="12.75">
      <c r="A561" s="256" t="s">
        <v>315</v>
      </c>
      <c r="B561" s="286"/>
      <c r="C561" s="426"/>
      <c r="D561" s="321"/>
      <c r="AA561" s="4"/>
      <c r="AB561" s="4"/>
      <c r="AC561" s="4"/>
      <c r="AD561" s="4"/>
      <c r="AE561" s="4"/>
      <c r="AF561" s="4"/>
      <c r="AG561" s="4"/>
    </row>
    <row r="562" spans="1:33" ht="12.75">
      <c r="A562" s="256" t="s">
        <v>315</v>
      </c>
      <c r="B562" s="286"/>
      <c r="C562" s="426"/>
      <c r="D562" s="321"/>
      <c r="AA562" s="4"/>
      <c r="AB562" s="4"/>
      <c r="AC562" s="4"/>
      <c r="AD562" s="4"/>
      <c r="AE562" s="4"/>
      <c r="AF562" s="4"/>
      <c r="AG562" s="4"/>
    </row>
    <row r="563" spans="1:33" ht="12.75">
      <c r="A563" s="256" t="s">
        <v>315</v>
      </c>
      <c r="B563" s="286"/>
      <c r="C563" s="426"/>
      <c r="D563" s="321"/>
      <c r="AA563" s="4"/>
      <c r="AB563" s="4"/>
      <c r="AC563" s="4"/>
      <c r="AD563" s="4"/>
      <c r="AE563" s="4"/>
      <c r="AF563" s="4"/>
      <c r="AG563" s="4"/>
    </row>
    <row r="564" spans="1:33" ht="12.75">
      <c r="A564" s="256" t="s">
        <v>606</v>
      </c>
      <c r="B564" s="270"/>
      <c r="C564" s="426"/>
      <c r="D564" s="321"/>
      <c r="AA564" s="4"/>
      <c r="AB564" s="4"/>
      <c r="AC564" s="4"/>
      <c r="AD564" s="4"/>
      <c r="AE564" s="4"/>
      <c r="AF564" s="4"/>
      <c r="AG564" s="4"/>
    </row>
    <row r="565" spans="1:33" ht="12.75">
      <c r="A565" s="256" t="s">
        <v>315</v>
      </c>
      <c r="B565" s="270"/>
      <c r="C565" s="426"/>
      <c r="D565" s="321"/>
      <c r="AA565" s="4"/>
      <c r="AB565" s="4"/>
      <c r="AC565" s="4"/>
      <c r="AD565" s="4"/>
      <c r="AE565" s="4"/>
      <c r="AF565" s="4"/>
      <c r="AG565" s="4"/>
    </row>
    <row r="566" spans="1:33" ht="12.75">
      <c r="A566" s="256" t="s">
        <v>315</v>
      </c>
      <c r="B566" s="270"/>
      <c r="C566" s="426"/>
      <c r="D566" s="321"/>
      <c r="AA566" s="4"/>
      <c r="AB566" s="4"/>
      <c r="AC566" s="4"/>
      <c r="AD566" s="4"/>
      <c r="AE566" s="4"/>
      <c r="AF566" s="4"/>
      <c r="AG566" s="4"/>
    </row>
    <row r="567" spans="1:4" ht="12.75">
      <c r="A567" s="256" t="s">
        <v>315</v>
      </c>
      <c r="B567" s="270"/>
      <c r="C567" s="426"/>
      <c r="D567" s="321"/>
    </row>
    <row r="568" spans="1:32" ht="13.5" thickBot="1">
      <c r="A568" s="256" t="s">
        <v>607</v>
      </c>
      <c r="B568" s="270"/>
      <c r="C568" s="426">
        <v>510</v>
      </c>
      <c r="D568" s="321"/>
      <c r="AA568" s="4"/>
      <c r="AB568" s="4"/>
      <c r="AC568" s="4"/>
      <c r="AD568" s="4"/>
      <c r="AE568" s="4"/>
      <c r="AF568" s="4"/>
    </row>
    <row r="569" spans="1:32" ht="12" customHeight="1" thickTop="1">
      <c r="A569" s="256" t="s">
        <v>315</v>
      </c>
      <c r="B569" s="286"/>
      <c r="C569" s="426"/>
      <c r="D569" s="321"/>
      <c r="AA569" s="177" t="s">
        <v>634</v>
      </c>
      <c r="AB569" s="178"/>
      <c r="AC569" s="178"/>
      <c r="AD569" s="178"/>
      <c r="AE569" s="178"/>
      <c r="AF569" s="179"/>
    </row>
    <row r="570" spans="1:32" ht="12" customHeight="1">
      <c r="A570" s="256" t="s">
        <v>315</v>
      </c>
      <c r="B570" s="286"/>
      <c r="C570" s="426"/>
      <c r="D570" s="321"/>
      <c r="AA570" s="39" t="s">
        <v>635</v>
      </c>
      <c r="AB570" s="11" t="s">
        <v>636</v>
      </c>
      <c r="AC570" s="11" t="s">
        <v>637</v>
      </c>
      <c r="AD570" s="11" t="s">
        <v>638</v>
      </c>
      <c r="AE570" s="11" t="s">
        <v>639</v>
      </c>
      <c r="AF570" s="40" t="s">
        <v>640</v>
      </c>
    </row>
    <row r="571" spans="1:32" ht="12.75">
      <c r="A571" s="256" t="s">
        <v>315</v>
      </c>
      <c r="B571" s="286"/>
      <c r="C571" s="426"/>
      <c r="D571" s="321"/>
      <c r="AA571" s="41"/>
      <c r="AB571" s="13"/>
      <c r="AC571" s="13"/>
      <c r="AD571" s="13"/>
      <c r="AE571" s="13"/>
      <c r="AF571" s="42"/>
    </row>
    <row r="572" spans="1:32" ht="13.5" thickBot="1">
      <c r="A572" s="308" t="s">
        <v>641</v>
      </c>
      <c r="B572" s="274"/>
      <c r="C572" s="427">
        <f>C559+C560-C568</f>
        <v>7135</v>
      </c>
      <c r="D572" s="321"/>
      <c r="AA572" s="41"/>
      <c r="AB572" s="13"/>
      <c r="AC572" s="13"/>
      <c r="AD572" s="13"/>
      <c r="AE572" s="13"/>
      <c r="AF572" s="42"/>
    </row>
    <row r="573" spans="1:32" ht="9.75" customHeight="1" thickBot="1">
      <c r="A573" s="304"/>
      <c r="B573" s="309"/>
      <c r="C573" s="425"/>
      <c r="D573" s="321"/>
      <c r="AA573" s="41"/>
      <c r="AB573" s="13"/>
      <c r="AC573" s="13"/>
      <c r="AD573" s="13"/>
      <c r="AE573" s="13"/>
      <c r="AF573" s="42"/>
    </row>
    <row r="574" spans="1:32" ht="21" customHeight="1">
      <c r="A574" s="281" t="s">
        <v>642</v>
      </c>
      <c r="B574" s="282"/>
      <c r="C574" s="405" t="s">
        <v>203</v>
      </c>
      <c r="D574" s="292"/>
      <c r="AA574" s="41"/>
      <c r="AB574" s="13"/>
      <c r="AC574" s="13"/>
      <c r="AD574" s="13"/>
      <c r="AE574" s="13"/>
      <c r="AF574" s="42"/>
    </row>
    <row r="575" spans="1:32" ht="12.75">
      <c r="A575" s="289" t="s">
        <v>543</v>
      </c>
      <c r="B575" s="270"/>
      <c r="C575" s="406">
        <v>542</v>
      </c>
      <c r="D575" s="277"/>
      <c r="AA575" s="41"/>
      <c r="AB575" s="13"/>
      <c r="AC575" s="13"/>
      <c r="AD575" s="13"/>
      <c r="AE575" s="13"/>
      <c r="AF575" s="42"/>
    </row>
    <row r="576" spans="1:32" ht="13.5" thickBot="1">
      <c r="A576" s="303" t="s">
        <v>544</v>
      </c>
      <c r="B576" s="286"/>
      <c r="C576" s="419"/>
      <c r="D576" s="277"/>
      <c r="AA576" s="43"/>
      <c r="AB576" s="44"/>
      <c r="AC576" s="44"/>
      <c r="AD576" s="44"/>
      <c r="AE576" s="44"/>
      <c r="AF576" s="45"/>
    </row>
    <row r="577" spans="1:32" ht="13.5" thickTop="1">
      <c r="A577" s="294" t="s">
        <v>545</v>
      </c>
      <c r="B577" s="286"/>
      <c r="C577" s="419"/>
      <c r="D577" s="277"/>
      <c r="AA577" s="7"/>
      <c r="AB577" s="7"/>
      <c r="AC577" s="7"/>
      <c r="AD577" s="7"/>
      <c r="AE577" s="7"/>
      <c r="AF577" s="7"/>
    </row>
    <row r="578" spans="1:32" ht="12.75">
      <c r="A578" s="294" t="s">
        <v>546</v>
      </c>
      <c r="B578" s="286"/>
      <c r="C578" s="419"/>
      <c r="D578" s="277"/>
      <c r="AA578" s="7"/>
      <c r="AB578" s="7"/>
      <c r="AC578" s="7"/>
      <c r="AD578" s="7"/>
      <c r="AE578" s="7"/>
      <c r="AF578" s="7"/>
    </row>
    <row r="579" spans="1:32" ht="12.75">
      <c r="A579" s="294" t="s">
        <v>547</v>
      </c>
      <c r="B579" s="286"/>
      <c r="C579" s="419"/>
      <c r="D579" s="277"/>
      <c r="AA579" s="7"/>
      <c r="AB579" s="7"/>
      <c r="AC579" s="7"/>
      <c r="AD579" s="7"/>
      <c r="AE579" s="7"/>
      <c r="AF579" s="7"/>
    </row>
    <row r="580" spans="1:32" ht="12.75">
      <c r="A580" s="294" t="s">
        <v>546</v>
      </c>
      <c r="B580" s="286"/>
      <c r="C580" s="419"/>
      <c r="D580" s="277"/>
      <c r="AA580" s="7"/>
      <c r="AB580" s="7"/>
      <c r="AC580" s="7"/>
      <c r="AD580" s="7"/>
      <c r="AE580" s="7"/>
      <c r="AF580" s="7"/>
    </row>
    <row r="581" spans="1:32" ht="12.75">
      <c r="A581" s="294" t="s">
        <v>548</v>
      </c>
      <c r="B581" s="286"/>
      <c r="C581" s="419"/>
      <c r="D581" s="277"/>
      <c r="AA581" s="7"/>
      <c r="AB581" s="7"/>
      <c r="AC581" s="7"/>
      <c r="AD581" s="7"/>
      <c r="AE581" s="7"/>
      <c r="AF581" s="7"/>
    </row>
    <row r="582" spans="1:32" ht="12.75">
      <c r="A582" s="294" t="s">
        <v>546</v>
      </c>
      <c r="B582" s="286"/>
      <c r="C582" s="419"/>
      <c r="D582" s="277"/>
      <c r="AA582" s="7"/>
      <c r="AB582" s="7"/>
      <c r="AC582" s="7"/>
      <c r="AD582" s="7"/>
      <c r="AE582" s="7"/>
      <c r="AF582" s="7"/>
    </row>
    <row r="583" spans="1:32" ht="12.75">
      <c r="A583" s="294" t="s">
        <v>549</v>
      </c>
      <c r="B583" s="286"/>
      <c r="C583" s="419"/>
      <c r="D583" s="277"/>
      <c r="AA583" s="7"/>
      <c r="AB583" s="7"/>
      <c r="AC583" s="7"/>
      <c r="AD583" s="7"/>
      <c r="AE583" s="7"/>
      <c r="AF583" s="7"/>
    </row>
    <row r="584" spans="1:32" ht="12.75">
      <c r="A584" s="294" t="s">
        <v>550</v>
      </c>
      <c r="B584" s="286"/>
      <c r="C584" s="419"/>
      <c r="D584" s="277"/>
      <c r="AA584" s="7"/>
      <c r="AB584" s="7"/>
      <c r="AC584" s="7"/>
      <c r="AD584" s="7"/>
      <c r="AE584" s="7"/>
      <c r="AF584" s="7"/>
    </row>
    <row r="585" spans="1:4" ht="13.5" thickBot="1">
      <c r="A585" s="300" t="s">
        <v>643</v>
      </c>
      <c r="B585" s="274"/>
      <c r="C585" s="406">
        <v>542</v>
      </c>
      <c r="D585" s="277"/>
    </row>
    <row r="586" spans="1:4" ht="9.75" customHeight="1" thickBot="1">
      <c r="A586" s="304"/>
      <c r="B586" s="309"/>
      <c r="C586" s="425"/>
      <c r="D586" s="321"/>
    </row>
    <row r="587" spans="1:4" ht="24">
      <c r="A587" s="310" t="s">
        <v>644</v>
      </c>
      <c r="B587" s="307"/>
      <c r="C587" s="405" t="s">
        <v>203</v>
      </c>
      <c r="D587" s="292"/>
    </row>
    <row r="588" spans="1:4" ht="12.75">
      <c r="A588" s="256" t="s">
        <v>645</v>
      </c>
      <c r="B588" s="272"/>
      <c r="C588" s="426"/>
      <c r="D588" s="321"/>
    </row>
    <row r="589" spans="1:4" ht="12.75">
      <c r="A589" s="256" t="s">
        <v>646</v>
      </c>
      <c r="B589" s="272"/>
      <c r="C589" s="426"/>
      <c r="D589" s="321"/>
    </row>
    <row r="590" spans="1:4" ht="12.75">
      <c r="A590" s="256" t="s">
        <v>647</v>
      </c>
      <c r="B590" s="272"/>
      <c r="C590" s="426"/>
      <c r="D590" s="321"/>
    </row>
    <row r="591" spans="1:4" ht="12.75">
      <c r="A591" s="256" t="s">
        <v>648</v>
      </c>
      <c r="B591" s="272"/>
      <c r="C591" s="426"/>
      <c r="D591" s="321"/>
    </row>
    <row r="592" spans="1:4" ht="12.75">
      <c r="A592" s="311" t="s">
        <v>649</v>
      </c>
      <c r="B592" s="272"/>
      <c r="C592" s="426"/>
      <c r="D592" s="321"/>
    </row>
    <row r="593" spans="1:4" ht="12.75">
      <c r="A593" s="311" t="s">
        <v>650</v>
      </c>
      <c r="B593" s="272"/>
      <c r="C593" s="426">
        <v>1895</v>
      </c>
      <c r="D593" s="321"/>
    </row>
    <row r="594" spans="1:4" ht="12.75">
      <c r="A594" s="311" t="s">
        <v>651</v>
      </c>
      <c r="B594" s="272"/>
      <c r="C594" s="426">
        <v>1895</v>
      </c>
      <c r="D594" s="321"/>
    </row>
    <row r="595" spans="1:4" ht="12.75">
      <c r="A595" s="256" t="s">
        <v>652</v>
      </c>
      <c r="B595" s="272"/>
      <c r="C595" s="426">
        <v>-1895</v>
      </c>
      <c r="D595" s="321"/>
    </row>
    <row r="596" spans="1:4" ht="13.5" thickBot="1">
      <c r="A596" s="308" t="s">
        <v>653</v>
      </c>
      <c r="B596" s="312"/>
      <c r="C596" s="427"/>
      <c r="D596" s="321"/>
    </row>
    <row r="597" spans="1:4" ht="12.75">
      <c r="A597" s="301"/>
      <c r="B597" s="276"/>
      <c r="C597" s="417"/>
      <c r="D597" s="279"/>
    </row>
    <row r="598" spans="1:4" ht="18.75" customHeight="1" thickBot="1">
      <c r="A598" s="301"/>
      <c r="B598" s="276"/>
      <c r="C598" s="417"/>
      <c r="D598" s="279"/>
    </row>
    <row r="599" spans="1:4" ht="24">
      <c r="A599" s="310" t="s">
        <v>654</v>
      </c>
      <c r="B599" s="307"/>
      <c r="C599" s="405" t="s">
        <v>203</v>
      </c>
      <c r="D599" s="292"/>
    </row>
    <row r="600" spans="1:4" ht="12.75">
      <c r="A600" s="256" t="s">
        <v>645</v>
      </c>
      <c r="B600" s="272"/>
      <c r="C600" s="426"/>
      <c r="D600" s="321"/>
    </row>
    <row r="601" spans="1:4" ht="12.75">
      <c r="A601" s="256" t="s">
        <v>646</v>
      </c>
      <c r="B601" s="272"/>
      <c r="C601" s="426"/>
      <c r="D601" s="321"/>
    </row>
    <row r="602" spans="1:4" ht="12.75">
      <c r="A602" s="256" t="s">
        <v>647</v>
      </c>
      <c r="B602" s="272"/>
      <c r="C602" s="426"/>
      <c r="D602" s="321"/>
    </row>
    <row r="603" spans="1:4" ht="12.75">
      <c r="A603" s="256" t="s">
        <v>648</v>
      </c>
      <c r="B603" s="272"/>
      <c r="C603" s="426"/>
      <c r="D603" s="321"/>
    </row>
    <row r="604" spans="1:4" ht="12.75">
      <c r="A604" s="311" t="s">
        <v>649</v>
      </c>
      <c r="B604" s="272"/>
      <c r="C604" s="426">
        <v>1895</v>
      </c>
      <c r="D604" s="321"/>
    </row>
    <row r="605" spans="1:4" ht="12.75">
      <c r="A605" s="311" t="s">
        <v>655</v>
      </c>
      <c r="B605" s="272"/>
      <c r="C605" s="426">
        <v>1895</v>
      </c>
      <c r="D605" s="321"/>
    </row>
    <row r="606" spans="1:4" ht="24">
      <c r="A606" s="313" t="s">
        <v>656</v>
      </c>
      <c r="B606" s="272"/>
      <c r="C606" s="426">
        <v>1895</v>
      </c>
      <c r="D606" s="321"/>
    </row>
    <row r="607" spans="1:4" ht="13.5" thickBot="1">
      <c r="A607" s="308" t="s">
        <v>657</v>
      </c>
      <c r="B607" s="312"/>
      <c r="C607" s="427"/>
      <c r="D607" s="321"/>
    </row>
    <row r="608" spans="1:4" ht="28.5" customHeight="1">
      <c r="A608" s="301"/>
      <c r="B608" s="276"/>
      <c r="C608" s="417"/>
      <c r="D608" s="279"/>
    </row>
    <row r="609" spans="1:4" ht="16.5" customHeight="1">
      <c r="A609" s="265" t="s">
        <v>658</v>
      </c>
      <c r="B609" s="309"/>
      <c r="C609" s="417"/>
      <c r="D609" s="279"/>
    </row>
    <row r="610" spans="1:4" ht="12" customHeight="1">
      <c r="A610" s="265"/>
      <c r="B610" s="309"/>
      <c r="C610" s="417"/>
      <c r="D610" s="279"/>
    </row>
    <row r="611" spans="1:4" ht="12" customHeight="1">
      <c r="A611" s="265"/>
      <c r="B611" s="309"/>
      <c r="C611" s="417"/>
      <c r="D611" s="279"/>
    </row>
    <row r="612" spans="1:4" ht="12" customHeight="1">
      <c r="A612" s="265"/>
      <c r="B612" s="309"/>
      <c r="C612" s="417"/>
      <c r="D612" s="279"/>
    </row>
    <row r="613" spans="1:4" ht="12" customHeight="1">
      <c r="A613" s="265"/>
      <c r="B613" s="309"/>
      <c r="C613" s="417"/>
      <c r="D613" s="279"/>
    </row>
    <row r="614" spans="1:4" ht="12" customHeight="1">
      <c r="A614" s="265"/>
      <c r="B614" s="309"/>
      <c r="C614" s="417"/>
      <c r="D614" s="279"/>
    </row>
    <row r="615" spans="1:4" ht="12" customHeight="1">
      <c r="A615" s="265"/>
      <c r="B615" s="309"/>
      <c r="C615" s="417"/>
      <c r="D615" s="279"/>
    </row>
    <row r="616" spans="1:4" ht="12" customHeight="1">
      <c r="A616" s="265"/>
      <c r="B616" s="309"/>
      <c r="C616" s="417"/>
      <c r="D616" s="279"/>
    </row>
    <row r="617" spans="1:4" ht="24" customHeight="1">
      <c r="A617" s="265"/>
      <c r="B617" s="309"/>
      <c r="C617" s="417"/>
      <c r="D617" s="279"/>
    </row>
    <row r="618" spans="1:4" ht="12" customHeight="1">
      <c r="A618" s="265"/>
      <c r="B618" s="309"/>
      <c r="C618" s="417"/>
      <c r="D618" s="279"/>
    </row>
    <row r="619" spans="1:4" ht="12" customHeight="1">
      <c r="A619" s="265"/>
      <c r="B619" s="309"/>
      <c r="C619" s="417"/>
      <c r="D619" s="279"/>
    </row>
    <row r="620" spans="1:4" ht="12" customHeight="1">
      <c r="A620" s="265"/>
      <c r="B620" s="309"/>
      <c r="C620" s="417"/>
      <c r="D620" s="279"/>
    </row>
    <row r="621" spans="1:4" ht="12" customHeight="1">
      <c r="A621" s="265"/>
      <c r="B621" s="309"/>
      <c r="C621" s="417"/>
      <c r="D621" s="279"/>
    </row>
    <row r="622" spans="1:10" ht="12" customHeight="1">
      <c r="A622" s="265"/>
      <c r="B622" s="309"/>
      <c r="C622" s="417"/>
      <c r="D622" s="279"/>
      <c r="F622" s="4"/>
      <c r="G622" s="4"/>
      <c r="H622" s="4"/>
      <c r="I622" s="4"/>
      <c r="J622" s="46"/>
    </row>
    <row r="623" spans="1:93" s="51" customFormat="1" ht="18" customHeight="1" thickBot="1">
      <c r="A623" s="314" t="s">
        <v>659</v>
      </c>
      <c r="B623" s="315"/>
      <c r="C623" s="417"/>
      <c r="D623" s="279"/>
      <c r="E623" s="47"/>
      <c r="F623" s="47"/>
      <c r="G623" s="47"/>
      <c r="H623" s="47"/>
      <c r="I623" s="47"/>
      <c r="J623" s="47"/>
      <c r="K623" s="47"/>
      <c r="L623" s="47"/>
      <c r="M623" s="47"/>
      <c r="N623" s="47"/>
      <c r="O623" s="47"/>
      <c r="P623" s="47"/>
      <c r="Q623" s="47"/>
      <c r="R623" s="47"/>
      <c r="S623" s="47"/>
      <c r="T623" s="47"/>
      <c r="U623" s="47"/>
      <c r="V623" s="47"/>
      <c r="W623" s="47"/>
      <c r="X623" s="47"/>
      <c r="Y623" s="47"/>
      <c r="Z623" s="47"/>
      <c r="AA623" s="48" t="s">
        <v>660</v>
      </c>
      <c r="AB623" s="49" t="s">
        <v>636</v>
      </c>
      <c r="AC623" s="49" t="s">
        <v>637</v>
      </c>
      <c r="AD623" s="49" t="s">
        <v>638</v>
      </c>
      <c r="AE623" s="49" t="s">
        <v>639</v>
      </c>
      <c r="AF623" s="50" t="s">
        <v>640</v>
      </c>
      <c r="AG623" s="47"/>
      <c r="AH623" s="47"/>
      <c r="AI623" s="47"/>
      <c r="AJ623" s="47"/>
      <c r="AK623" s="47"/>
      <c r="AL623" s="47"/>
      <c r="AM623" s="47"/>
      <c r="AN623" s="47"/>
      <c r="AO623" s="47"/>
      <c r="AP623" s="47"/>
      <c r="AQ623" s="47"/>
      <c r="AR623" s="47"/>
      <c r="AS623" s="47"/>
      <c r="AT623" s="47"/>
      <c r="AU623" s="47"/>
      <c r="AV623" s="47"/>
      <c r="AW623" s="47"/>
      <c r="AX623" s="47"/>
      <c r="AY623" s="47"/>
      <c r="AZ623" s="47"/>
      <c r="BA623" s="47"/>
      <c r="BB623" s="47"/>
      <c r="BC623" s="47"/>
      <c r="BD623" s="47"/>
      <c r="BE623" s="47"/>
      <c r="BF623" s="47"/>
      <c r="BG623" s="47"/>
      <c r="BH623" s="47"/>
      <c r="BI623" s="47"/>
      <c r="BJ623" s="47"/>
      <c r="BK623" s="47"/>
      <c r="BL623" s="47"/>
      <c r="BM623" s="47"/>
      <c r="BN623" s="47"/>
      <c r="BO623" s="47"/>
      <c r="BP623" s="47"/>
      <c r="BQ623" s="47"/>
      <c r="BR623" s="47"/>
      <c r="BS623" s="47"/>
      <c r="BT623" s="47"/>
      <c r="BU623" s="47"/>
      <c r="BV623" s="47"/>
      <c r="BW623" s="47"/>
      <c r="BX623" s="47"/>
      <c r="BY623" s="47"/>
      <c r="BZ623" s="47"/>
      <c r="CA623" s="47"/>
      <c r="CB623" s="47"/>
      <c r="CC623" s="47"/>
      <c r="CD623" s="47"/>
      <c r="CE623" s="47"/>
      <c r="CF623" s="47"/>
      <c r="CG623" s="47"/>
      <c r="CH623" s="47"/>
      <c r="CI623" s="47"/>
      <c r="CJ623" s="47"/>
      <c r="CK623" s="47"/>
      <c r="CL623" s="47"/>
      <c r="CM623" s="47"/>
      <c r="CN623" s="47"/>
      <c r="CO623" s="47"/>
    </row>
    <row r="624" spans="1:32" ht="24.75" thickBot="1">
      <c r="A624" s="223" t="s">
        <v>661</v>
      </c>
      <c r="B624" s="307"/>
      <c r="C624" s="405" t="s">
        <v>203</v>
      </c>
      <c r="D624" s="292"/>
      <c r="AA624" s="41"/>
      <c r="AB624" s="13"/>
      <c r="AC624" s="13"/>
      <c r="AD624" s="13"/>
      <c r="AE624" s="13"/>
      <c r="AF624" s="42"/>
    </row>
    <row r="625" spans="1:32" ht="12.75">
      <c r="A625" s="316" t="s">
        <v>662</v>
      </c>
      <c r="B625" s="272"/>
      <c r="C625" s="426"/>
      <c r="D625" s="321"/>
      <c r="F625" s="180" t="s">
        <v>663</v>
      </c>
      <c r="G625" s="181"/>
      <c r="H625" s="181"/>
      <c r="I625" s="182"/>
      <c r="AA625" s="41"/>
      <c r="AB625" s="13"/>
      <c r="AC625" s="13"/>
      <c r="AD625" s="13"/>
      <c r="AE625" s="13"/>
      <c r="AF625" s="42"/>
    </row>
    <row r="626" spans="1:32" ht="12.75">
      <c r="A626" s="255" t="s">
        <v>526</v>
      </c>
      <c r="B626" s="272"/>
      <c r="C626" s="426"/>
      <c r="D626" s="321"/>
      <c r="F626" s="68" t="s">
        <v>664</v>
      </c>
      <c r="G626" s="69" t="s">
        <v>665</v>
      </c>
      <c r="H626" s="69" t="s">
        <v>666</v>
      </c>
      <c r="I626" s="70" t="s">
        <v>667</v>
      </c>
      <c r="AA626" s="41"/>
      <c r="AB626" s="13"/>
      <c r="AC626" s="13"/>
      <c r="AD626" s="13"/>
      <c r="AE626" s="13"/>
      <c r="AF626" s="42"/>
    </row>
    <row r="627" spans="1:32" ht="12.75">
      <c r="A627" s="255" t="s">
        <v>527</v>
      </c>
      <c r="B627" s="272"/>
      <c r="C627" s="426"/>
      <c r="D627" s="321"/>
      <c r="F627" s="63"/>
      <c r="G627" s="21"/>
      <c r="H627" s="21"/>
      <c r="I627" s="64"/>
      <c r="AA627" s="41"/>
      <c r="AB627" s="13"/>
      <c r="AC627" s="13"/>
      <c r="AD627" s="13"/>
      <c r="AE627" s="13"/>
      <c r="AF627" s="42"/>
    </row>
    <row r="628" spans="1:32" ht="12.75">
      <c r="A628" s="255" t="s">
        <v>528</v>
      </c>
      <c r="B628" s="272"/>
      <c r="C628" s="426"/>
      <c r="D628" s="321"/>
      <c r="F628" s="63"/>
      <c r="G628" s="21"/>
      <c r="H628" s="21"/>
      <c r="I628" s="64"/>
      <c r="AA628" s="41"/>
      <c r="AB628" s="13"/>
      <c r="AC628" s="13"/>
      <c r="AD628" s="13"/>
      <c r="AE628" s="13"/>
      <c r="AF628" s="42"/>
    </row>
    <row r="629" spans="1:32" ht="13.5" thickBot="1">
      <c r="A629" s="255" t="s">
        <v>668</v>
      </c>
      <c r="B629" s="272"/>
      <c r="C629" s="426">
        <v>138</v>
      </c>
      <c r="D629" s="321"/>
      <c r="F629" s="63"/>
      <c r="G629" s="21"/>
      <c r="H629" s="21"/>
      <c r="I629" s="64"/>
      <c r="AA629" s="43"/>
      <c r="AB629" s="44"/>
      <c r="AC629" s="44"/>
      <c r="AD629" s="44"/>
      <c r="AE629" s="44"/>
      <c r="AF629" s="45"/>
    </row>
    <row r="630" spans="1:9" ht="14.25" thickBot="1" thickTop="1">
      <c r="A630" s="255" t="s">
        <v>534</v>
      </c>
      <c r="B630" s="272"/>
      <c r="C630" s="426"/>
      <c r="D630" s="321"/>
      <c r="F630" s="65"/>
      <c r="G630" s="66"/>
      <c r="H630" s="66"/>
      <c r="I630" s="67"/>
    </row>
    <row r="631" spans="1:4" ht="12.75">
      <c r="A631" s="255" t="s">
        <v>535</v>
      </c>
      <c r="B631" s="272"/>
      <c r="C631" s="426"/>
      <c r="D631" s="321"/>
    </row>
    <row r="632" spans="1:4" ht="12.75">
      <c r="A632" s="255" t="s">
        <v>536</v>
      </c>
      <c r="B632" s="272"/>
      <c r="C632" s="426"/>
      <c r="D632" s="321"/>
    </row>
    <row r="633" spans="1:4" ht="12.75">
      <c r="A633" s="255" t="s">
        <v>669</v>
      </c>
      <c r="B633" s="272"/>
      <c r="C633" s="426"/>
      <c r="D633" s="321"/>
    </row>
    <row r="634" spans="1:4" ht="12.75">
      <c r="A634" s="255" t="s">
        <v>358</v>
      </c>
      <c r="B634" s="272"/>
      <c r="C634" s="426"/>
      <c r="D634" s="321"/>
    </row>
    <row r="635" spans="1:4" ht="12.75">
      <c r="A635" s="317" t="s">
        <v>358</v>
      </c>
      <c r="B635" s="318"/>
      <c r="C635" s="428"/>
      <c r="D635" s="321"/>
    </row>
    <row r="636" spans="1:4" ht="12.75">
      <c r="A636" s="317" t="s">
        <v>358</v>
      </c>
      <c r="B636" s="318"/>
      <c r="C636" s="428"/>
      <c r="D636" s="321"/>
    </row>
    <row r="637" spans="1:4" ht="13.5" thickBot="1">
      <c r="A637" s="319" t="s">
        <v>670</v>
      </c>
      <c r="B637" s="312"/>
      <c r="C637" s="427">
        <f>C629</f>
        <v>138</v>
      </c>
      <c r="D637" s="321"/>
    </row>
    <row r="638" spans="1:4" ht="13.5" thickBot="1">
      <c r="A638" s="320"/>
      <c r="B638" s="8"/>
      <c r="C638" s="429"/>
      <c r="D638" s="321"/>
    </row>
    <row r="639" spans="1:4" ht="24">
      <c r="A639" s="306" t="s">
        <v>671</v>
      </c>
      <c r="B639" s="307"/>
      <c r="C639" s="405" t="s">
        <v>203</v>
      </c>
      <c r="D639" s="292"/>
    </row>
    <row r="640" spans="1:4" ht="12.75">
      <c r="A640" s="255" t="s">
        <v>543</v>
      </c>
      <c r="B640" s="272"/>
      <c r="C640" s="426">
        <v>138</v>
      </c>
      <c r="D640" s="321"/>
    </row>
    <row r="641" spans="1:4" ht="12.75">
      <c r="A641" s="255" t="s">
        <v>544</v>
      </c>
      <c r="B641" s="272"/>
      <c r="C641" s="426"/>
      <c r="D641" s="321"/>
    </row>
    <row r="642" spans="1:4" ht="12.75">
      <c r="A642" s="294" t="s">
        <v>545</v>
      </c>
      <c r="B642" s="318"/>
      <c r="C642" s="428"/>
      <c r="D642" s="321"/>
    </row>
    <row r="643" spans="1:4" ht="12.75">
      <c r="A643" s="294" t="s">
        <v>546</v>
      </c>
      <c r="B643" s="318"/>
      <c r="C643" s="428"/>
      <c r="D643" s="321"/>
    </row>
    <row r="644" spans="1:4" ht="12.75">
      <c r="A644" s="294" t="s">
        <v>547</v>
      </c>
      <c r="B644" s="318"/>
      <c r="C644" s="428"/>
      <c r="D644" s="321"/>
    </row>
    <row r="645" spans="1:4" ht="12.75">
      <c r="A645" s="294" t="s">
        <v>546</v>
      </c>
      <c r="B645" s="318"/>
      <c r="C645" s="428"/>
      <c r="D645" s="321"/>
    </row>
    <row r="646" spans="1:4" ht="12.75">
      <c r="A646" s="294" t="s">
        <v>548</v>
      </c>
      <c r="B646" s="318"/>
      <c r="C646" s="428"/>
      <c r="D646" s="321"/>
    </row>
    <row r="647" spans="1:4" ht="12.75">
      <c r="A647" s="294" t="s">
        <v>546</v>
      </c>
      <c r="B647" s="318"/>
      <c r="C647" s="428"/>
      <c r="D647" s="321"/>
    </row>
    <row r="648" spans="1:4" ht="12.75">
      <c r="A648" s="294" t="s">
        <v>549</v>
      </c>
      <c r="B648" s="318"/>
      <c r="C648" s="428"/>
      <c r="D648" s="321"/>
    </row>
    <row r="649" spans="1:4" ht="12.75">
      <c r="A649" s="294" t="s">
        <v>550</v>
      </c>
      <c r="B649" s="318"/>
      <c r="C649" s="428"/>
      <c r="D649" s="321"/>
    </row>
    <row r="650" spans="1:4" ht="13.5" thickBot="1">
      <c r="A650" s="319" t="s">
        <v>670</v>
      </c>
      <c r="B650" s="312"/>
      <c r="C650" s="427">
        <f>C640</f>
        <v>138</v>
      </c>
      <c r="D650" s="321"/>
    </row>
    <row r="651" spans="1:4" ht="13.5" thickBot="1">
      <c r="A651" s="320"/>
      <c r="B651" s="8"/>
      <c r="C651" s="429"/>
      <c r="D651" s="321"/>
    </row>
    <row r="652" spans="1:4" ht="24">
      <c r="A652" s="306" t="s">
        <v>672</v>
      </c>
      <c r="B652" s="307"/>
      <c r="C652" s="405" t="s">
        <v>203</v>
      </c>
      <c r="D652" s="292"/>
    </row>
    <row r="653" spans="1:4" ht="12.75">
      <c r="A653" s="322" t="s">
        <v>564</v>
      </c>
      <c r="B653" s="272"/>
      <c r="C653" s="426"/>
      <c r="D653" s="321"/>
    </row>
    <row r="654" spans="1:4" ht="12.75">
      <c r="A654" s="255" t="s">
        <v>565</v>
      </c>
      <c r="B654" s="272"/>
      <c r="C654" s="426"/>
      <c r="D654" s="321"/>
    </row>
    <row r="655" spans="1:4" ht="12.75">
      <c r="A655" s="255" t="s">
        <v>673</v>
      </c>
      <c r="B655" s="272"/>
      <c r="C655" s="426"/>
      <c r="D655" s="321"/>
    </row>
    <row r="656" spans="1:4" ht="12.75">
      <c r="A656" s="255" t="s">
        <v>567</v>
      </c>
      <c r="B656" s="272"/>
      <c r="C656" s="426"/>
      <c r="D656" s="321"/>
    </row>
    <row r="657" spans="1:4" ht="12.75">
      <c r="A657" s="255" t="s">
        <v>568</v>
      </c>
      <c r="B657" s="272"/>
      <c r="C657" s="426"/>
      <c r="D657" s="321"/>
    </row>
    <row r="658" spans="1:4" ht="12.75">
      <c r="A658" s="255" t="s">
        <v>673</v>
      </c>
      <c r="B658" s="272"/>
      <c r="C658" s="426"/>
      <c r="D658" s="321"/>
    </row>
    <row r="659" spans="1:4" ht="12.75">
      <c r="A659" s="255" t="s">
        <v>567</v>
      </c>
      <c r="B659" s="272"/>
      <c r="C659" s="426"/>
      <c r="D659" s="321"/>
    </row>
    <row r="660" spans="1:4" ht="12.75">
      <c r="A660" s="255" t="s">
        <v>571</v>
      </c>
      <c r="B660" s="272"/>
      <c r="C660" s="426"/>
      <c r="D660" s="321"/>
    </row>
    <row r="661" spans="1:4" ht="12.75">
      <c r="A661" s="285" t="s">
        <v>572</v>
      </c>
      <c r="B661" s="272"/>
      <c r="C661" s="426"/>
      <c r="D661" s="321"/>
    </row>
    <row r="662" spans="1:4" ht="12.75">
      <c r="A662" s="285" t="s">
        <v>566</v>
      </c>
      <c r="B662" s="272"/>
      <c r="C662" s="426"/>
      <c r="D662" s="321"/>
    </row>
    <row r="663" spans="1:4" ht="12.75">
      <c r="A663" s="285" t="s">
        <v>567</v>
      </c>
      <c r="B663" s="272"/>
      <c r="C663" s="426"/>
      <c r="D663" s="321"/>
    </row>
    <row r="664" spans="1:4" ht="12.75">
      <c r="A664" s="285" t="s">
        <v>573</v>
      </c>
      <c r="B664" s="272"/>
      <c r="C664" s="426"/>
      <c r="D664" s="321"/>
    </row>
    <row r="665" spans="1:4" ht="24">
      <c r="A665" s="255" t="s">
        <v>674</v>
      </c>
      <c r="B665" s="272"/>
      <c r="C665" s="426"/>
      <c r="D665" s="321"/>
    </row>
    <row r="666" spans="1:4" ht="12.75">
      <c r="A666" s="255" t="s">
        <v>675</v>
      </c>
      <c r="B666" s="272"/>
      <c r="C666" s="426"/>
      <c r="D666" s="321"/>
    </row>
    <row r="667" spans="1:4" ht="12.75">
      <c r="A667" s="255" t="s">
        <v>676</v>
      </c>
      <c r="B667" s="272"/>
      <c r="C667" s="426"/>
      <c r="D667" s="321"/>
    </row>
    <row r="668" spans="1:4" ht="12.75">
      <c r="A668" s="255" t="s">
        <v>580</v>
      </c>
      <c r="B668" s="272"/>
      <c r="C668" s="426"/>
      <c r="D668" s="321"/>
    </row>
    <row r="669" spans="1:4" ht="12.75">
      <c r="A669" s="255" t="s">
        <v>677</v>
      </c>
      <c r="B669" s="272"/>
      <c r="C669" s="426"/>
      <c r="D669" s="321"/>
    </row>
    <row r="670" spans="1:4" ht="12.75">
      <c r="A670" s="255" t="s">
        <v>676</v>
      </c>
      <c r="B670" s="272"/>
      <c r="C670" s="426"/>
      <c r="D670" s="321"/>
    </row>
    <row r="671" spans="1:4" ht="12.75">
      <c r="A671" s="255" t="s">
        <v>580</v>
      </c>
      <c r="B671" s="272"/>
      <c r="C671" s="426"/>
      <c r="D671" s="321"/>
    </row>
    <row r="672" spans="1:4" ht="12.75">
      <c r="A672" s="255" t="s">
        <v>571</v>
      </c>
      <c r="B672" s="272"/>
      <c r="C672" s="426"/>
      <c r="D672" s="321"/>
    </row>
    <row r="673" spans="1:4" ht="12.75">
      <c r="A673" s="285" t="s">
        <v>572</v>
      </c>
      <c r="B673" s="272"/>
      <c r="C673" s="426"/>
      <c r="D673" s="321"/>
    </row>
    <row r="674" spans="1:4" ht="12.75">
      <c r="A674" s="285" t="s">
        <v>566</v>
      </c>
      <c r="B674" s="272"/>
      <c r="C674" s="426"/>
      <c r="D674" s="321"/>
    </row>
    <row r="675" spans="1:4" ht="12.75">
      <c r="A675" s="285" t="s">
        <v>567</v>
      </c>
      <c r="B675" s="272"/>
      <c r="C675" s="426"/>
      <c r="D675" s="321"/>
    </row>
    <row r="676" spans="1:4" ht="12.75">
      <c r="A676" s="285" t="s">
        <v>573</v>
      </c>
      <c r="B676" s="272"/>
      <c r="C676" s="426"/>
      <c r="D676" s="321"/>
    </row>
    <row r="677" spans="1:4" ht="24">
      <c r="A677" s="255" t="s">
        <v>678</v>
      </c>
      <c r="B677" s="272"/>
      <c r="C677" s="426"/>
      <c r="D677" s="321"/>
    </row>
    <row r="678" spans="1:4" ht="12.75">
      <c r="A678" s="255" t="s">
        <v>565</v>
      </c>
      <c r="B678" s="272"/>
      <c r="C678" s="426"/>
      <c r="D678" s="321"/>
    </row>
    <row r="679" spans="1:4" ht="12.75">
      <c r="A679" s="255" t="s">
        <v>673</v>
      </c>
      <c r="B679" s="272"/>
      <c r="C679" s="426"/>
      <c r="D679" s="321"/>
    </row>
    <row r="680" spans="1:4" ht="12.75">
      <c r="A680" s="255" t="s">
        <v>567</v>
      </c>
      <c r="B680" s="272"/>
      <c r="C680" s="426"/>
      <c r="D680" s="321"/>
    </row>
    <row r="681" spans="1:4" ht="12.75">
      <c r="A681" s="255" t="s">
        <v>568</v>
      </c>
      <c r="B681" s="318"/>
      <c r="C681" s="428"/>
      <c r="D681" s="321"/>
    </row>
    <row r="682" spans="1:4" ht="12.75">
      <c r="A682" s="255" t="s">
        <v>673</v>
      </c>
      <c r="B682" s="318"/>
      <c r="C682" s="428"/>
      <c r="D682" s="321"/>
    </row>
    <row r="683" spans="1:4" ht="12.75">
      <c r="A683" s="255" t="s">
        <v>567</v>
      </c>
      <c r="B683" s="318"/>
      <c r="C683" s="428"/>
      <c r="D683" s="321"/>
    </row>
    <row r="684" spans="1:4" ht="12.75">
      <c r="A684" s="255" t="s">
        <v>571</v>
      </c>
      <c r="B684" s="272"/>
      <c r="C684" s="426"/>
      <c r="D684" s="321"/>
    </row>
    <row r="685" spans="1:4" ht="12.75">
      <c r="A685" s="285" t="s">
        <v>572</v>
      </c>
      <c r="B685" s="272"/>
      <c r="C685" s="426">
        <v>138</v>
      </c>
      <c r="D685" s="321"/>
    </row>
    <row r="686" spans="1:4" ht="12.75">
      <c r="A686" s="285" t="s">
        <v>566</v>
      </c>
      <c r="B686" s="272"/>
      <c r="C686" s="426"/>
      <c r="D686" s="321"/>
    </row>
    <row r="687" spans="1:4" ht="12.75">
      <c r="A687" s="285" t="s">
        <v>567</v>
      </c>
      <c r="B687" s="272"/>
      <c r="C687" s="426"/>
      <c r="D687" s="321"/>
    </row>
    <row r="688" spans="1:4" ht="12.75">
      <c r="A688" s="285" t="s">
        <v>573</v>
      </c>
      <c r="B688" s="272"/>
      <c r="C688" s="426"/>
      <c r="D688" s="321"/>
    </row>
    <row r="689" spans="1:4" ht="12.75">
      <c r="A689" s="255" t="s">
        <v>583</v>
      </c>
      <c r="B689" s="272"/>
      <c r="C689" s="426"/>
      <c r="D689" s="321"/>
    </row>
    <row r="690" spans="1:4" ht="12.75">
      <c r="A690" s="255" t="s">
        <v>584</v>
      </c>
      <c r="B690" s="272"/>
      <c r="C690" s="426"/>
      <c r="D690" s="321"/>
    </row>
    <row r="691" spans="1:4" ht="12.75">
      <c r="A691" s="255" t="s">
        <v>679</v>
      </c>
      <c r="B691" s="272"/>
      <c r="C691" s="426"/>
      <c r="D691" s="321"/>
    </row>
    <row r="692" spans="1:4" ht="12.75">
      <c r="A692" s="255" t="s">
        <v>567</v>
      </c>
      <c r="B692" s="272"/>
      <c r="C692" s="426"/>
      <c r="D692" s="321"/>
    </row>
    <row r="693" spans="1:4" ht="12.75">
      <c r="A693" s="255" t="s">
        <v>568</v>
      </c>
      <c r="B693" s="272"/>
      <c r="C693" s="426"/>
      <c r="D693" s="321"/>
    </row>
    <row r="694" spans="1:4" ht="12.75">
      <c r="A694" s="255" t="s">
        <v>679</v>
      </c>
      <c r="B694" s="272"/>
      <c r="C694" s="426"/>
      <c r="D694" s="321"/>
    </row>
    <row r="695" spans="1:4" ht="12.75">
      <c r="A695" s="255" t="s">
        <v>567</v>
      </c>
      <c r="B695" s="272"/>
      <c r="C695" s="426"/>
      <c r="D695" s="321"/>
    </row>
    <row r="696" spans="1:4" ht="12.75">
      <c r="A696" s="255" t="s">
        <v>571</v>
      </c>
      <c r="B696" s="272"/>
      <c r="C696" s="426"/>
      <c r="D696" s="321"/>
    </row>
    <row r="697" spans="1:4" ht="12.75">
      <c r="A697" s="285" t="s">
        <v>572</v>
      </c>
      <c r="B697" s="272"/>
      <c r="C697" s="426"/>
      <c r="D697" s="321"/>
    </row>
    <row r="698" spans="1:4" ht="12.75">
      <c r="A698" s="285" t="s">
        <v>566</v>
      </c>
      <c r="B698" s="272"/>
      <c r="C698" s="426"/>
      <c r="D698" s="321"/>
    </row>
    <row r="699" spans="1:4" ht="12.75">
      <c r="A699" s="285" t="s">
        <v>567</v>
      </c>
      <c r="B699" s="272"/>
      <c r="C699" s="426"/>
      <c r="D699" s="321"/>
    </row>
    <row r="700" spans="1:4" ht="12.75">
      <c r="A700" s="285" t="s">
        <v>573</v>
      </c>
      <c r="B700" s="272"/>
      <c r="C700" s="426"/>
      <c r="D700" s="321"/>
    </row>
    <row r="701" spans="1:4" ht="12.75">
      <c r="A701" s="255" t="s">
        <v>585</v>
      </c>
      <c r="B701" s="272"/>
      <c r="C701" s="426"/>
      <c r="D701" s="321"/>
    </row>
    <row r="702" spans="1:4" ht="12.75">
      <c r="A702" s="317" t="s">
        <v>586</v>
      </c>
      <c r="B702" s="318"/>
      <c r="C702" s="428"/>
      <c r="D702" s="321"/>
    </row>
    <row r="703" spans="1:4" ht="12.75">
      <c r="A703" s="317" t="s">
        <v>680</v>
      </c>
      <c r="B703" s="318"/>
      <c r="C703" s="428"/>
      <c r="D703" s="321"/>
    </row>
    <row r="704" spans="1:4" ht="13.5" thickBot="1">
      <c r="A704" s="323" t="s">
        <v>587</v>
      </c>
      <c r="B704" s="312"/>
      <c r="C704" s="427">
        <v>138</v>
      </c>
      <c r="D704" s="321"/>
    </row>
    <row r="705" spans="1:93" s="10" customFormat="1" ht="12.75">
      <c r="A705" s="304"/>
      <c r="B705" s="8"/>
      <c r="C705" s="425"/>
      <c r="D705" s="321"/>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c r="AG705" s="9"/>
      <c r="AH705" s="9"/>
      <c r="AI705" s="9"/>
      <c r="AJ705" s="9"/>
      <c r="AK705" s="9"/>
      <c r="AL705" s="9"/>
      <c r="AM705" s="9"/>
      <c r="AN705" s="9"/>
      <c r="AO705" s="9"/>
      <c r="AP705" s="9"/>
      <c r="AQ705" s="9"/>
      <c r="AR705" s="9"/>
      <c r="AS705" s="9"/>
      <c r="AT705" s="9"/>
      <c r="AU705" s="9"/>
      <c r="AV705" s="9"/>
      <c r="AW705" s="9"/>
      <c r="AX705" s="9"/>
      <c r="AY705" s="9"/>
      <c r="AZ705" s="9"/>
      <c r="BA705" s="9"/>
      <c r="BB705" s="9"/>
      <c r="BC705" s="9"/>
      <c r="BD705" s="9"/>
      <c r="BE705" s="9"/>
      <c r="BF705" s="9"/>
      <c r="BG705" s="9"/>
      <c r="BH705" s="9"/>
      <c r="BI705" s="9"/>
      <c r="BJ705" s="9"/>
      <c r="BK705" s="9"/>
      <c r="BL705" s="9"/>
      <c r="BM705" s="9"/>
      <c r="BN705" s="9"/>
      <c r="BO705" s="9"/>
      <c r="BP705" s="9"/>
      <c r="BQ705" s="9"/>
      <c r="BR705" s="9"/>
      <c r="BS705" s="9"/>
      <c r="BT705" s="9"/>
      <c r="BU705" s="9"/>
      <c r="BV705" s="9"/>
      <c r="BW705" s="9"/>
      <c r="BX705" s="9"/>
      <c r="BY705" s="9"/>
      <c r="BZ705" s="9"/>
      <c r="CA705" s="9"/>
      <c r="CB705" s="9"/>
      <c r="CC705" s="9"/>
      <c r="CD705" s="9"/>
      <c r="CE705" s="9"/>
      <c r="CF705" s="9"/>
      <c r="CG705" s="9"/>
      <c r="CH705" s="9"/>
      <c r="CI705" s="9"/>
      <c r="CJ705" s="9"/>
      <c r="CK705" s="9"/>
      <c r="CL705" s="9"/>
      <c r="CM705" s="9"/>
      <c r="CN705" s="9"/>
      <c r="CO705" s="9"/>
    </row>
    <row r="706" spans="1:4" ht="17.25" thickBot="1">
      <c r="A706" s="280" t="s">
        <v>681</v>
      </c>
      <c r="B706" s="8"/>
      <c r="C706" s="425"/>
      <c r="D706" s="321"/>
    </row>
    <row r="707" spans="1:4" ht="23.25" customHeight="1">
      <c r="A707" s="324" t="s">
        <v>682</v>
      </c>
      <c r="B707" s="307"/>
      <c r="C707" s="405" t="s">
        <v>203</v>
      </c>
      <c r="D707" s="292"/>
    </row>
    <row r="708" spans="1:4" ht="12.75">
      <c r="A708" s="255" t="s">
        <v>683</v>
      </c>
      <c r="B708" s="272"/>
      <c r="C708" s="426">
        <v>1</v>
      </c>
      <c r="D708" s="321"/>
    </row>
    <row r="709" spans="1:4" ht="12.75">
      <c r="A709" s="255" t="s">
        <v>684</v>
      </c>
      <c r="B709" s="272"/>
      <c r="C709" s="426">
        <v>7348</v>
      </c>
      <c r="D709" s="321"/>
    </row>
    <row r="710" spans="1:4" ht="12.75">
      <c r="A710" s="255" t="s">
        <v>685</v>
      </c>
      <c r="B710" s="272"/>
      <c r="C710" s="426"/>
      <c r="D710" s="321"/>
    </row>
    <row r="711" spans="1:4" ht="13.5" thickBot="1">
      <c r="A711" s="323" t="s">
        <v>686</v>
      </c>
      <c r="B711" s="312"/>
      <c r="C711" s="427">
        <f>SUM(C708:C710)</f>
        <v>7349</v>
      </c>
      <c r="D711" s="321"/>
    </row>
    <row r="712" spans="1:4" ht="13.5" thickBot="1">
      <c r="A712" s="304"/>
      <c r="B712" s="8"/>
      <c r="C712" s="425"/>
      <c r="D712" s="321"/>
    </row>
    <row r="713" spans="1:4" ht="23.25" customHeight="1">
      <c r="A713" s="325" t="s">
        <v>687</v>
      </c>
      <c r="B713" s="307"/>
      <c r="C713" s="405" t="s">
        <v>203</v>
      </c>
      <c r="D713" s="292"/>
    </row>
    <row r="714" spans="1:4" ht="12.75">
      <c r="A714" s="255" t="s">
        <v>543</v>
      </c>
      <c r="B714" s="272"/>
      <c r="C714" s="426">
        <v>7349</v>
      </c>
      <c r="D714" s="321"/>
    </row>
    <row r="715" spans="1:4" ht="12.75">
      <c r="A715" s="255" t="s">
        <v>544</v>
      </c>
      <c r="B715" s="272"/>
      <c r="C715" s="426"/>
      <c r="D715" s="321"/>
    </row>
    <row r="716" spans="1:4" ht="12.75">
      <c r="A716" s="294" t="s">
        <v>545</v>
      </c>
      <c r="B716" s="318"/>
      <c r="C716" s="428"/>
      <c r="D716" s="321"/>
    </row>
    <row r="717" spans="1:4" ht="12.75">
      <c r="A717" s="294" t="s">
        <v>546</v>
      </c>
      <c r="B717" s="318"/>
      <c r="C717" s="428"/>
      <c r="D717" s="321"/>
    </row>
    <row r="718" spans="1:4" ht="12.75">
      <c r="A718" s="294" t="s">
        <v>547</v>
      </c>
      <c r="B718" s="318"/>
      <c r="C718" s="428"/>
      <c r="D718" s="321"/>
    </row>
    <row r="719" spans="1:4" ht="12.75">
      <c r="A719" s="294" t="s">
        <v>546</v>
      </c>
      <c r="B719" s="318"/>
      <c r="C719" s="428"/>
      <c r="D719" s="321"/>
    </row>
    <row r="720" spans="1:4" ht="12.75">
      <c r="A720" s="294" t="s">
        <v>548</v>
      </c>
      <c r="B720" s="318"/>
      <c r="C720" s="428"/>
      <c r="D720" s="321"/>
    </row>
    <row r="721" spans="1:4" ht="12.75">
      <c r="A721" s="294" t="s">
        <v>546</v>
      </c>
      <c r="B721" s="318"/>
      <c r="C721" s="428"/>
      <c r="D721" s="321"/>
    </row>
    <row r="722" spans="1:4" ht="12.75">
      <c r="A722" s="294" t="s">
        <v>549</v>
      </c>
      <c r="B722" s="318"/>
      <c r="C722" s="428"/>
      <c r="D722" s="321"/>
    </row>
    <row r="723" spans="1:4" ht="12.75">
      <c r="A723" s="294" t="s">
        <v>550</v>
      </c>
      <c r="B723" s="318"/>
      <c r="C723" s="428"/>
      <c r="D723" s="321"/>
    </row>
    <row r="724" spans="1:4" ht="13.5" thickBot="1">
      <c r="A724" s="323" t="s">
        <v>688</v>
      </c>
      <c r="B724" s="312"/>
      <c r="C724" s="427">
        <v>7349</v>
      </c>
      <c r="D724" s="321"/>
    </row>
    <row r="725" spans="1:4" ht="21.75" customHeight="1" thickBot="1">
      <c r="A725" s="280" t="s">
        <v>689</v>
      </c>
      <c r="B725" s="8"/>
      <c r="C725" s="425"/>
      <c r="D725" s="321"/>
    </row>
    <row r="726" spans="1:4" ht="24">
      <c r="A726" s="223" t="s">
        <v>690</v>
      </c>
      <c r="B726" s="307"/>
      <c r="C726" s="405" t="s">
        <v>203</v>
      </c>
      <c r="D726" s="292"/>
    </row>
    <row r="727" spans="1:4" ht="12.75">
      <c r="A727" s="322" t="s">
        <v>691</v>
      </c>
      <c r="B727" s="272"/>
      <c r="C727" s="426"/>
      <c r="D727" s="321"/>
    </row>
    <row r="728" spans="1:4" ht="12.75">
      <c r="A728" s="255" t="s">
        <v>356</v>
      </c>
      <c r="B728" s="272"/>
      <c r="C728" s="426"/>
      <c r="D728" s="321"/>
    </row>
    <row r="729" spans="1:4" ht="12.75">
      <c r="A729" s="255" t="s">
        <v>315</v>
      </c>
      <c r="B729" s="272"/>
      <c r="C729" s="426"/>
      <c r="D729" s="321"/>
    </row>
    <row r="730" spans="1:4" ht="12.75">
      <c r="A730" s="255" t="s">
        <v>315</v>
      </c>
      <c r="B730" s="272"/>
      <c r="C730" s="426"/>
      <c r="D730" s="321"/>
    </row>
    <row r="731" spans="1:4" ht="12.75">
      <c r="A731" s="255" t="s">
        <v>315</v>
      </c>
      <c r="B731" s="272"/>
      <c r="C731" s="426"/>
      <c r="D731" s="321"/>
    </row>
    <row r="732" spans="1:4" ht="12.75">
      <c r="A732" s="255" t="s">
        <v>359</v>
      </c>
      <c r="B732" s="272"/>
      <c r="C732" s="426"/>
      <c r="D732" s="321"/>
    </row>
    <row r="733" spans="1:4" ht="12.75">
      <c r="A733" s="317" t="s">
        <v>315</v>
      </c>
      <c r="B733" s="318"/>
      <c r="C733" s="428"/>
      <c r="D733" s="321"/>
    </row>
    <row r="734" spans="1:4" ht="12.75">
      <c r="A734" s="317" t="s">
        <v>315</v>
      </c>
      <c r="B734" s="318"/>
      <c r="C734" s="428"/>
      <c r="D734" s="321"/>
    </row>
    <row r="735" spans="1:4" ht="12.75">
      <c r="A735" s="317" t="s">
        <v>315</v>
      </c>
      <c r="B735" s="318"/>
      <c r="C735" s="428"/>
      <c r="D735" s="321"/>
    </row>
    <row r="736" spans="1:4" ht="12.75">
      <c r="A736" s="326" t="s">
        <v>692</v>
      </c>
      <c r="B736" s="318"/>
      <c r="C736" s="428"/>
      <c r="D736" s="321"/>
    </row>
    <row r="737" spans="1:4" ht="13.5" thickBot="1">
      <c r="A737" s="323" t="s">
        <v>693</v>
      </c>
      <c r="B737" s="312"/>
      <c r="C737" s="427"/>
      <c r="D737" s="321"/>
    </row>
    <row r="738" spans="1:4" ht="13.5" thickBot="1">
      <c r="A738" s="304"/>
      <c r="B738" s="309"/>
      <c r="C738" s="425"/>
      <c r="D738" s="321"/>
    </row>
    <row r="739" spans="1:4" ht="22.5" customHeight="1">
      <c r="A739" s="325" t="s">
        <v>694</v>
      </c>
      <c r="B739" s="327"/>
      <c r="C739" s="405" t="s">
        <v>203</v>
      </c>
      <c r="D739" s="292"/>
    </row>
    <row r="740" spans="1:4" ht="12.75">
      <c r="A740" s="256" t="s">
        <v>695</v>
      </c>
      <c r="B740" s="328"/>
      <c r="C740" s="426">
        <v>3</v>
      </c>
      <c r="D740" s="321"/>
    </row>
    <row r="741" spans="1:4" ht="12.75">
      <c r="A741" s="256" t="s">
        <v>315</v>
      </c>
      <c r="B741" s="328"/>
      <c r="C741" s="426"/>
      <c r="D741" s="321"/>
    </row>
    <row r="742" spans="1:4" ht="12.75">
      <c r="A742" s="256" t="s">
        <v>315</v>
      </c>
      <c r="B742" s="328"/>
      <c r="C742" s="426"/>
      <c r="D742" s="321"/>
    </row>
    <row r="743" spans="1:4" ht="12.75">
      <c r="A743" s="256" t="s">
        <v>315</v>
      </c>
      <c r="B743" s="328"/>
      <c r="C743" s="426"/>
      <c r="D743" s="321"/>
    </row>
    <row r="744" spans="1:4" ht="12.75">
      <c r="A744" s="256" t="s">
        <v>696</v>
      </c>
      <c r="B744" s="328"/>
      <c r="C744" s="426"/>
      <c r="D744" s="321"/>
    </row>
    <row r="745" spans="1:4" ht="12.75">
      <c r="A745" s="256" t="s">
        <v>315</v>
      </c>
      <c r="B745" s="328"/>
      <c r="C745" s="426"/>
      <c r="D745" s="321"/>
    </row>
    <row r="746" spans="1:4" ht="12.75">
      <c r="A746" s="256" t="s">
        <v>315</v>
      </c>
      <c r="B746" s="328"/>
      <c r="C746" s="426"/>
      <c r="D746" s="321"/>
    </row>
    <row r="747" spans="1:4" ht="12.75">
      <c r="A747" s="256" t="s">
        <v>315</v>
      </c>
      <c r="B747" s="328"/>
      <c r="C747" s="426"/>
      <c r="D747" s="321"/>
    </row>
    <row r="748" spans="1:4" ht="13.5" thickBot="1">
      <c r="A748" s="308" t="s">
        <v>697</v>
      </c>
      <c r="B748" s="329"/>
      <c r="C748" s="427">
        <v>3</v>
      </c>
      <c r="D748" s="321"/>
    </row>
    <row r="749" spans="1:4" ht="21.75" customHeight="1">
      <c r="A749" s="280"/>
      <c r="B749" s="309"/>
      <c r="C749" s="425"/>
      <c r="D749" s="305"/>
    </row>
    <row r="750" spans="1:4" ht="12" customHeight="1">
      <c r="A750" s="304"/>
      <c r="B750" s="330"/>
      <c r="C750" s="422"/>
      <c r="D750" s="292"/>
    </row>
    <row r="751" spans="1:4" ht="12.75">
      <c r="A751" s="331"/>
      <c r="B751" s="332"/>
      <c r="C751" s="429"/>
      <c r="D751" s="321"/>
    </row>
    <row r="752" spans="1:4" ht="17.25" thickBot="1">
      <c r="A752" s="280" t="s">
        <v>698</v>
      </c>
      <c r="B752" s="8"/>
      <c r="C752" s="425"/>
      <c r="D752" s="321"/>
    </row>
    <row r="753" spans="1:4" ht="21.75">
      <c r="A753" s="333" t="s">
        <v>699</v>
      </c>
      <c r="B753" s="307"/>
      <c r="C753" s="405" t="s">
        <v>203</v>
      </c>
      <c r="D753" s="321"/>
    </row>
    <row r="754" spans="1:4" ht="12.75">
      <c r="A754" s="255" t="s">
        <v>700</v>
      </c>
      <c r="B754" s="272"/>
      <c r="C754" s="426"/>
      <c r="D754" s="321"/>
    </row>
    <row r="755" spans="1:4" ht="12.75">
      <c r="A755" s="255" t="s">
        <v>701</v>
      </c>
      <c r="B755" s="272"/>
      <c r="C755" s="426">
        <v>8737</v>
      </c>
      <c r="D755" s="321"/>
    </row>
    <row r="756" spans="1:4" ht="12.75">
      <c r="A756" s="322" t="s">
        <v>702</v>
      </c>
      <c r="B756" s="272"/>
      <c r="C756" s="426"/>
      <c r="D756" s="321"/>
    </row>
    <row r="757" spans="1:4" ht="12.75">
      <c r="A757" s="255" t="s">
        <v>703</v>
      </c>
      <c r="B757" s="272"/>
      <c r="C757" s="426"/>
      <c r="D757" s="321"/>
    </row>
    <row r="758" spans="1:4" ht="12.75">
      <c r="A758" s="317" t="s">
        <v>704</v>
      </c>
      <c r="B758" s="318"/>
      <c r="C758" s="428"/>
      <c r="D758" s="321"/>
    </row>
    <row r="759" spans="1:4" ht="13.5" thickBot="1">
      <c r="A759" s="323" t="s">
        <v>705</v>
      </c>
      <c r="B759" s="312"/>
      <c r="C759" s="427">
        <v>8737</v>
      </c>
      <c r="D759" s="321"/>
    </row>
    <row r="760" spans="1:4" ht="12.75">
      <c r="A760" s="304"/>
      <c r="B760" s="8"/>
      <c r="C760" s="425"/>
      <c r="D760" s="321"/>
    </row>
    <row r="761" spans="1:4" ht="17.25" thickBot="1">
      <c r="A761" s="280" t="s">
        <v>706</v>
      </c>
      <c r="B761" s="8"/>
      <c r="C761" s="425"/>
      <c r="D761" s="321"/>
    </row>
    <row r="762" spans="1:4" ht="36.75" customHeight="1">
      <c r="A762" s="325" t="s">
        <v>707</v>
      </c>
      <c r="B762" s="334"/>
      <c r="C762" s="405" t="s">
        <v>203</v>
      </c>
      <c r="D762" s="305"/>
    </row>
    <row r="763" spans="1:4" ht="12.75">
      <c r="A763" s="256" t="s">
        <v>708</v>
      </c>
      <c r="B763" s="272"/>
      <c r="C763" s="430"/>
      <c r="D763" s="305"/>
    </row>
    <row r="764" spans="1:4" ht="21.75" customHeight="1">
      <c r="A764" s="256" t="s">
        <v>315</v>
      </c>
      <c r="B764" s="272"/>
      <c r="C764" s="430"/>
      <c r="D764" s="292"/>
    </row>
    <row r="765" spans="1:4" ht="12.75">
      <c r="A765" s="255" t="s">
        <v>315</v>
      </c>
      <c r="B765" s="272"/>
      <c r="C765" s="426"/>
      <c r="D765" s="321"/>
    </row>
    <row r="766" spans="1:4" ht="13.5" thickBot="1">
      <c r="A766" s="323" t="s">
        <v>709</v>
      </c>
      <c r="B766" s="312"/>
      <c r="C766" s="427"/>
      <c r="D766" s="321"/>
    </row>
    <row r="767" ht="12.75">
      <c r="D767" s="321"/>
    </row>
    <row r="768" ht="12.75">
      <c r="D768" s="321"/>
    </row>
    <row r="769" ht="12.75">
      <c r="D769" s="321"/>
    </row>
    <row r="770" ht="12.75">
      <c r="D770" s="321"/>
    </row>
    <row r="771" ht="12.75">
      <c r="D771" s="321"/>
    </row>
    <row r="772" ht="12.75">
      <c r="D772" s="321"/>
    </row>
    <row r="773" ht="23.25" customHeight="1">
      <c r="D773" s="292"/>
    </row>
    <row r="774" ht="12.75">
      <c r="D774" s="385"/>
    </row>
    <row r="775" ht="12.75">
      <c r="D775" s="385"/>
    </row>
    <row r="776" ht="12.75">
      <c r="D776" s="321"/>
    </row>
    <row r="777" ht="12.75">
      <c r="D777" s="321"/>
    </row>
    <row r="778" spans="1:4" ht="12.75">
      <c r="A778" s="304"/>
      <c r="B778" s="8"/>
      <c r="C778" s="425"/>
      <c r="D778" s="321"/>
    </row>
    <row r="779" spans="1:4" ht="17.25" thickBot="1">
      <c r="A779" s="280" t="s">
        <v>710</v>
      </c>
      <c r="B779" s="8"/>
      <c r="C779" s="425"/>
      <c r="D779" s="321"/>
    </row>
    <row r="780" spans="1:4" ht="23.25" customHeight="1">
      <c r="A780" s="335" t="s">
        <v>711</v>
      </c>
      <c r="B780" s="307"/>
      <c r="C780" s="405" t="s">
        <v>203</v>
      </c>
      <c r="D780" s="292"/>
    </row>
    <row r="781" spans="1:4" ht="12.75">
      <c r="A781" s="255" t="s">
        <v>712</v>
      </c>
      <c r="B781" s="272"/>
      <c r="C781" s="426"/>
      <c r="D781" s="321"/>
    </row>
    <row r="782" spans="1:4" ht="12.75">
      <c r="A782" s="255" t="s">
        <v>713</v>
      </c>
      <c r="B782" s="272"/>
      <c r="C782" s="426">
        <v>-1140</v>
      </c>
      <c r="D782" s="321"/>
    </row>
    <row r="783" spans="1:4" ht="13.5" thickBot="1">
      <c r="A783" s="323" t="s">
        <v>714</v>
      </c>
      <c r="B783" s="312"/>
      <c r="C783" s="427">
        <v>-1140</v>
      </c>
      <c r="D783" s="321"/>
    </row>
    <row r="784" spans="1:4" ht="12.75">
      <c r="A784" s="336"/>
      <c r="B784" s="8"/>
      <c r="C784" s="429"/>
      <c r="D784" s="321"/>
    </row>
    <row r="785" spans="1:4" ht="17.25" thickBot="1">
      <c r="A785" s="280" t="s">
        <v>715</v>
      </c>
      <c r="B785" s="8"/>
      <c r="C785" s="425"/>
      <c r="D785" s="321"/>
    </row>
    <row r="786" spans="1:93" s="10" customFormat="1" ht="24" customHeight="1">
      <c r="A786" s="325" t="s">
        <v>716</v>
      </c>
      <c r="B786" s="307"/>
      <c r="C786" s="405" t="s">
        <v>203</v>
      </c>
      <c r="D786" s="292"/>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9"/>
      <c r="AE786" s="9"/>
      <c r="AF786" s="9"/>
      <c r="AG786" s="9"/>
      <c r="AH786" s="9"/>
      <c r="AI786" s="9"/>
      <c r="AJ786" s="9"/>
      <c r="AK786" s="9"/>
      <c r="AL786" s="9"/>
      <c r="AM786" s="9"/>
      <c r="AN786" s="9"/>
      <c r="AO786" s="9"/>
      <c r="AP786" s="9"/>
      <c r="AQ786" s="9"/>
      <c r="AR786" s="9"/>
      <c r="AS786" s="9"/>
      <c r="AT786" s="9"/>
      <c r="AU786" s="9"/>
      <c r="AV786" s="9"/>
      <c r="AW786" s="9"/>
      <c r="AX786" s="9"/>
      <c r="AY786" s="9"/>
      <c r="AZ786" s="9"/>
      <c r="BA786" s="9"/>
      <c r="BB786" s="9"/>
      <c r="BC786" s="9"/>
      <c r="BD786" s="9"/>
      <c r="BE786" s="9"/>
      <c r="BF786" s="9"/>
      <c r="BG786" s="9"/>
      <c r="BH786" s="9"/>
      <c r="BI786" s="9"/>
      <c r="BJ786" s="9"/>
      <c r="BK786" s="9"/>
      <c r="BL786" s="9"/>
      <c r="BM786" s="9"/>
      <c r="BN786" s="9"/>
      <c r="BO786" s="9"/>
      <c r="BP786" s="9"/>
      <c r="BQ786" s="9"/>
      <c r="BR786" s="9"/>
      <c r="BS786" s="9"/>
      <c r="BT786" s="9"/>
      <c r="BU786" s="9"/>
      <c r="BV786" s="9"/>
      <c r="BW786" s="9"/>
      <c r="BX786" s="9"/>
      <c r="BY786" s="9"/>
      <c r="BZ786" s="9"/>
      <c r="CA786" s="9"/>
      <c r="CB786" s="9"/>
      <c r="CC786" s="9"/>
      <c r="CD786" s="9"/>
      <c r="CE786" s="9"/>
      <c r="CF786" s="9"/>
      <c r="CG786" s="9"/>
      <c r="CH786" s="9"/>
      <c r="CI786" s="9"/>
      <c r="CJ786" s="9"/>
      <c r="CK786" s="9"/>
      <c r="CL786" s="9"/>
      <c r="CM786" s="9"/>
      <c r="CN786" s="9"/>
      <c r="CO786" s="9"/>
    </row>
    <row r="787" spans="1:4" ht="12.75">
      <c r="A787" s="255" t="s">
        <v>717</v>
      </c>
      <c r="B787" s="272"/>
      <c r="C787" s="426">
        <v>65</v>
      </c>
      <c r="D787" s="321"/>
    </row>
    <row r="788" spans="1:4" ht="12.75">
      <c r="A788" s="255" t="s">
        <v>356</v>
      </c>
      <c r="B788" s="272"/>
      <c r="C788" s="426"/>
      <c r="D788" s="321"/>
    </row>
    <row r="789" spans="1:4" ht="12.75">
      <c r="A789" s="255" t="s">
        <v>315</v>
      </c>
      <c r="B789" s="272"/>
      <c r="C789" s="426"/>
      <c r="D789" s="321"/>
    </row>
    <row r="790" spans="1:4" ht="12.75">
      <c r="A790" s="255" t="s">
        <v>315</v>
      </c>
      <c r="B790" s="272"/>
      <c r="C790" s="426"/>
      <c r="D790" s="321"/>
    </row>
    <row r="791" spans="1:4" ht="12.75">
      <c r="A791" s="255" t="s">
        <v>315</v>
      </c>
      <c r="B791" s="272"/>
      <c r="C791" s="426"/>
      <c r="D791" s="321"/>
    </row>
    <row r="792" spans="1:4" ht="12.75">
      <c r="A792" s="255" t="s">
        <v>359</v>
      </c>
      <c r="B792" s="272"/>
      <c r="C792" s="426">
        <v>12</v>
      </c>
      <c r="D792" s="321"/>
    </row>
    <row r="793" spans="1:4" ht="12.75">
      <c r="A793" s="255" t="s">
        <v>315</v>
      </c>
      <c r="B793" s="272"/>
      <c r="C793" s="426"/>
      <c r="D793" s="321"/>
    </row>
    <row r="794" spans="1:4" ht="12.75">
      <c r="A794" s="255" t="s">
        <v>315</v>
      </c>
      <c r="B794" s="272"/>
      <c r="C794" s="426"/>
      <c r="D794" s="321"/>
    </row>
    <row r="795" spans="1:4" ht="12.75">
      <c r="A795" s="255" t="s">
        <v>315</v>
      </c>
      <c r="B795" s="272"/>
      <c r="C795" s="426"/>
      <c r="D795" s="321"/>
    </row>
    <row r="796" spans="1:4" ht="13.5" thickBot="1">
      <c r="A796" s="337" t="s">
        <v>718</v>
      </c>
      <c r="B796" s="312"/>
      <c r="C796" s="427">
        <f>C787-C792</f>
        <v>53</v>
      </c>
      <c r="D796" s="321"/>
    </row>
    <row r="797" spans="1:4" ht="4.5" customHeight="1">
      <c r="A797" s="331"/>
      <c r="B797" s="8"/>
      <c r="C797" s="425"/>
      <c r="D797" s="321"/>
    </row>
    <row r="798" spans="1:4" ht="17.25" thickBot="1">
      <c r="A798" s="280" t="s">
        <v>719</v>
      </c>
      <c r="B798" s="8"/>
      <c r="C798" s="425"/>
      <c r="D798" s="321"/>
    </row>
    <row r="799" spans="1:4" ht="23.25" customHeight="1">
      <c r="A799" s="325" t="s">
        <v>720</v>
      </c>
      <c r="B799" s="307"/>
      <c r="C799" s="405" t="s">
        <v>203</v>
      </c>
      <c r="D799" s="292"/>
    </row>
    <row r="800" spans="1:4" ht="12.75">
      <c r="A800" s="256" t="s">
        <v>217</v>
      </c>
      <c r="B800" s="272"/>
      <c r="C800" s="450">
        <v>400</v>
      </c>
      <c r="D800" s="385"/>
    </row>
    <row r="801" spans="1:4" ht="12.75">
      <c r="A801" s="256" t="s">
        <v>218</v>
      </c>
      <c r="B801" s="272"/>
      <c r="C801" s="430"/>
      <c r="D801" s="385"/>
    </row>
    <row r="802" spans="1:4" ht="12.75">
      <c r="A802" s="255" t="s">
        <v>315</v>
      </c>
      <c r="B802" s="272"/>
      <c r="C802" s="426">
        <v>83</v>
      </c>
      <c r="D802" s="321"/>
    </row>
    <row r="803" spans="1:4" ht="13.5" thickBot="1">
      <c r="A803" s="323" t="s">
        <v>721</v>
      </c>
      <c r="B803" s="312"/>
      <c r="C803" s="427">
        <f>C800+C802</f>
        <v>483</v>
      </c>
      <c r="D803" s="321"/>
    </row>
    <row r="804" spans="1:4" ht="13.5" thickBot="1">
      <c r="A804" s="304"/>
      <c r="B804" s="8"/>
      <c r="C804" s="425"/>
      <c r="D804" s="321"/>
    </row>
    <row r="805" spans="1:4" ht="24">
      <c r="A805" s="223" t="s">
        <v>722</v>
      </c>
      <c r="B805" s="307"/>
      <c r="C805" s="405" t="s">
        <v>203</v>
      </c>
      <c r="D805" s="292"/>
    </row>
    <row r="806" spans="1:4" ht="12.75">
      <c r="A806" s="255" t="s">
        <v>723</v>
      </c>
      <c r="B806" s="272"/>
      <c r="C806" s="426">
        <v>497</v>
      </c>
      <c r="D806" s="321"/>
    </row>
    <row r="807" spans="1:4" ht="12.75">
      <c r="A807" s="255" t="s">
        <v>315</v>
      </c>
      <c r="B807" s="272"/>
      <c r="C807" s="426"/>
      <c r="D807" s="321"/>
    </row>
    <row r="808" spans="1:4" ht="12.75">
      <c r="A808" s="255" t="s">
        <v>315</v>
      </c>
      <c r="B808" s="272"/>
      <c r="C808" s="426"/>
      <c r="D808" s="321"/>
    </row>
    <row r="809" spans="1:4" ht="12.75">
      <c r="A809" s="255" t="s">
        <v>315</v>
      </c>
      <c r="B809" s="272"/>
      <c r="C809" s="426"/>
      <c r="D809" s="321"/>
    </row>
    <row r="810" spans="1:4" ht="12.75">
      <c r="A810" s="255" t="s">
        <v>724</v>
      </c>
      <c r="B810" s="272"/>
      <c r="C810" s="426">
        <v>7</v>
      </c>
      <c r="D810" s="321"/>
    </row>
    <row r="811" spans="1:4" ht="12.75">
      <c r="A811" s="255" t="s">
        <v>315</v>
      </c>
      <c r="B811" s="272"/>
      <c r="C811" s="426"/>
      <c r="D811" s="321"/>
    </row>
    <row r="812" spans="1:4" ht="12.75">
      <c r="A812" s="255" t="s">
        <v>315</v>
      </c>
      <c r="B812" s="272"/>
      <c r="C812" s="426"/>
      <c r="D812" s="321"/>
    </row>
    <row r="813" spans="1:4" ht="12.75">
      <c r="A813" s="255" t="s">
        <v>315</v>
      </c>
      <c r="B813" s="272"/>
      <c r="C813" s="426"/>
      <c r="D813" s="321"/>
    </row>
    <row r="814" spans="1:4" ht="12.75">
      <c r="A814" s="255" t="s">
        <v>725</v>
      </c>
      <c r="B814" s="272"/>
      <c r="C814" s="426"/>
      <c r="D814" s="321"/>
    </row>
    <row r="815" spans="1:4" ht="12.75">
      <c r="A815" s="338" t="s">
        <v>315</v>
      </c>
      <c r="B815" s="339"/>
      <c r="C815" s="426"/>
      <c r="D815" s="321"/>
    </row>
    <row r="816" spans="1:4" ht="12.75">
      <c r="A816" s="338" t="s">
        <v>315</v>
      </c>
      <c r="B816" s="339"/>
      <c r="C816" s="426"/>
      <c r="D816" s="321"/>
    </row>
    <row r="817" spans="1:4" ht="12.75">
      <c r="A817" s="338" t="s">
        <v>315</v>
      </c>
      <c r="B817" s="340"/>
      <c r="C817" s="426"/>
      <c r="D817" s="321"/>
    </row>
    <row r="818" spans="1:4" ht="12.75">
      <c r="A818" s="255" t="s">
        <v>726</v>
      </c>
      <c r="B818" s="272"/>
      <c r="C818" s="426">
        <v>21</v>
      </c>
      <c r="D818" s="321"/>
    </row>
    <row r="819" spans="1:4" ht="12.75">
      <c r="A819" s="338" t="s">
        <v>315</v>
      </c>
      <c r="B819" s="339"/>
      <c r="C819" s="426"/>
      <c r="D819" s="321"/>
    </row>
    <row r="820" spans="1:4" ht="12.75">
      <c r="A820" s="338" t="s">
        <v>315</v>
      </c>
      <c r="B820" s="339"/>
      <c r="C820" s="426"/>
      <c r="D820" s="321"/>
    </row>
    <row r="821" spans="1:4" ht="12.75">
      <c r="A821" s="338" t="s">
        <v>315</v>
      </c>
      <c r="B821" s="340"/>
      <c r="C821" s="426"/>
      <c r="D821" s="321"/>
    </row>
    <row r="822" spans="1:4" ht="12.75">
      <c r="A822" s="255" t="s">
        <v>727</v>
      </c>
      <c r="B822" s="272"/>
      <c r="C822" s="426"/>
      <c r="D822" s="321"/>
    </row>
    <row r="823" spans="1:4" ht="12.75">
      <c r="A823" s="338" t="s">
        <v>315</v>
      </c>
      <c r="B823" s="339"/>
      <c r="C823" s="426"/>
      <c r="D823" s="321"/>
    </row>
    <row r="824" spans="1:4" ht="12.75">
      <c r="A824" s="338" t="s">
        <v>315</v>
      </c>
      <c r="B824" s="339"/>
      <c r="C824" s="426"/>
      <c r="D824" s="321"/>
    </row>
    <row r="825" spans="1:4" ht="12.75">
      <c r="A825" s="338" t="s">
        <v>315</v>
      </c>
      <c r="B825" s="340"/>
      <c r="C825" s="426"/>
      <c r="D825" s="321"/>
    </row>
    <row r="826" spans="1:4" ht="13.5" thickBot="1">
      <c r="A826" s="323" t="s">
        <v>728</v>
      </c>
      <c r="B826" s="312"/>
      <c r="C826" s="427">
        <f>C806+C810-C818</f>
        <v>483</v>
      </c>
      <c r="D826" s="321"/>
    </row>
    <row r="827" spans="1:4" ht="12.75">
      <c r="A827" s="341"/>
      <c r="B827" s="8"/>
      <c r="C827" s="425"/>
      <c r="D827" s="321"/>
    </row>
    <row r="828" spans="1:4" ht="17.25" thickBot="1">
      <c r="A828" s="280" t="s">
        <v>729</v>
      </c>
      <c r="B828" s="8"/>
      <c r="C828" s="425"/>
      <c r="D828" s="321"/>
    </row>
    <row r="829" spans="1:4" ht="23.25" customHeight="1">
      <c r="A829" s="342" t="s">
        <v>730</v>
      </c>
      <c r="B829" s="282"/>
      <c r="C829" s="405" t="s">
        <v>203</v>
      </c>
      <c r="D829" s="292"/>
    </row>
    <row r="830" spans="1:4" ht="12.75">
      <c r="A830" s="288" t="s">
        <v>731</v>
      </c>
      <c r="B830" s="284"/>
      <c r="C830" s="420"/>
      <c r="D830" s="292"/>
    </row>
    <row r="831" spans="1:4" ht="12.75">
      <c r="A831" s="288" t="s">
        <v>595</v>
      </c>
      <c r="B831" s="284"/>
      <c r="C831" s="420"/>
      <c r="D831" s="292"/>
    </row>
    <row r="832" spans="1:4" ht="12.75">
      <c r="A832" s="285" t="s">
        <v>732</v>
      </c>
      <c r="B832" s="270"/>
      <c r="C832" s="406"/>
      <c r="D832" s="277"/>
    </row>
    <row r="833" spans="1:4" ht="12.75">
      <c r="A833" s="285" t="s">
        <v>593</v>
      </c>
      <c r="B833" s="270"/>
      <c r="C833" s="406"/>
      <c r="D833" s="277"/>
    </row>
    <row r="834" spans="1:4" ht="12.75">
      <c r="A834" s="285" t="s">
        <v>594</v>
      </c>
      <c r="B834" s="270"/>
      <c r="C834" s="406"/>
      <c r="D834" s="277"/>
    </row>
    <row r="835" spans="1:4" ht="12.75">
      <c r="A835" s="285" t="s">
        <v>595</v>
      </c>
      <c r="B835" s="270"/>
      <c r="C835" s="406"/>
      <c r="D835" s="277"/>
    </row>
    <row r="836" spans="1:4" ht="12.75">
      <c r="A836" s="295" t="s">
        <v>733</v>
      </c>
      <c r="B836" s="270"/>
      <c r="C836" s="406"/>
      <c r="D836" s="277"/>
    </row>
    <row r="837" spans="1:4" ht="12.75">
      <c r="A837" s="295" t="s">
        <v>734</v>
      </c>
      <c r="B837" s="270"/>
      <c r="C837" s="406"/>
      <c r="D837" s="277"/>
    </row>
    <row r="838" spans="1:4" ht="12.75">
      <c r="A838" s="285" t="s">
        <v>735</v>
      </c>
      <c r="B838" s="270"/>
      <c r="C838" s="406"/>
      <c r="D838" s="277"/>
    </row>
    <row r="839" spans="1:4" ht="12.75">
      <c r="A839" s="285" t="s">
        <v>736</v>
      </c>
      <c r="B839" s="270"/>
      <c r="C839" s="406"/>
      <c r="D839" s="277"/>
    </row>
    <row r="840" spans="1:4" ht="12.75">
      <c r="A840" s="225" t="s">
        <v>315</v>
      </c>
      <c r="B840" s="343"/>
      <c r="C840" s="406"/>
      <c r="D840" s="277"/>
    </row>
    <row r="841" spans="1:4" ht="12.75">
      <c r="A841" s="338" t="s">
        <v>315</v>
      </c>
      <c r="B841" s="339"/>
      <c r="C841" s="406"/>
      <c r="D841" s="277"/>
    </row>
    <row r="842" spans="1:4" ht="12.75">
      <c r="A842" s="338" t="s">
        <v>315</v>
      </c>
      <c r="B842" s="340"/>
      <c r="C842" s="406"/>
      <c r="D842" s="277"/>
    </row>
    <row r="843" spans="1:4" ht="13.5" thickBot="1">
      <c r="A843" s="273" t="s">
        <v>737</v>
      </c>
      <c r="B843" s="274"/>
      <c r="C843" s="407"/>
      <c r="D843" s="277"/>
    </row>
    <row r="844" spans="1:4" ht="13.5" thickBot="1">
      <c r="A844" s="304"/>
      <c r="B844" s="8"/>
      <c r="C844" s="425"/>
      <c r="D844" s="321"/>
    </row>
    <row r="845" spans="1:4" ht="24">
      <c r="A845" s="223" t="s">
        <v>738</v>
      </c>
      <c r="B845" s="307"/>
      <c r="C845" s="405" t="s">
        <v>203</v>
      </c>
      <c r="D845" s="292"/>
    </row>
    <row r="846" spans="1:4" ht="12.75">
      <c r="A846" s="255" t="s">
        <v>739</v>
      </c>
      <c r="B846" s="272"/>
      <c r="C846" s="426"/>
      <c r="D846" s="321"/>
    </row>
    <row r="847" spans="1:4" ht="12.75">
      <c r="A847" s="255" t="s">
        <v>740</v>
      </c>
      <c r="B847" s="272"/>
      <c r="C847" s="426"/>
      <c r="D847" s="321"/>
    </row>
    <row r="848" spans="1:4" ht="12.75">
      <c r="A848" s="317" t="s">
        <v>741</v>
      </c>
      <c r="B848" s="318"/>
      <c r="C848" s="428"/>
      <c r="D848" s="321"/>
    </row>
    <row r="849" spans="1:4" ht="13.5" thickBot="1">
      <c r="A849" s="323" t="s">
        <v>737</v>
      </c>
      <c r="B849" s="312"/>
      <c r="C849" s="427"/>
      <c r="D849" s="321"/>
    </row>
    <row r="850" spans="1:4" ht="13.5" thickBot="1">
      <c r="A850" s="336"/>
      <c r="B850" s="8"/>
      <c r="C850" s="425"/>
      <c r="D850" s="321"/>
    </row>
    <row r="851" spans="1:4" ht="12.75">
      <c r="A851" s="325" t="s">
        <v>742</v>
      </c>
      <c r="B851" s="307"/>
      <c r="C851" s="431"/>
      <c r="D851" s="321"/>
    </row>
    <row r="852" spans="1:4" ht="12.75">
      <c r="A852" s="255" t="s">
        <v>543</v>
      </c>
      <c r="B852" s="272"/>
      <c r="C852" s="426"/>
      <c r="D852" s="321"/>
    </row>
    <row r="853" spans="1:4" ht="12.75">
      <c r="A853" s="317" t="s">
        <v>544</v>
      </c>
      <c r="B853" s="318"/>
      <c r="C853" s="428"/>
      <c r="D853" s="321"/>
    </row>
    <row r="854" spans="1:4" ht="12.75">
      <c r="A854" s="294" t="s">
        <v>545</v>
      </c>
      <c r="B854" s="318"/>
      <c r="C854" s="428"/>
      <c r="D854" s="321"/>
    </row>
    <row r="855" spans="1:4" ht="12.75">
      <c r="A855" s="294" t="s">
        <v>546</v>
      </c>
      <c r="B855" s="318"/>
      <c r="C855" s="428"/>
      <c r="D855" s="321"/>
    </row>
    <row r="856" spans="1:4" ht="12.75">
      <c r="A856" s="294" t="s">
        <v>547</v>
      </c>
      <c r="B856" s="318"/>
      <c r="C856" s="428"/>
      <c r="D856" s="321"/>
    </row>
    <row r="857" spans="1:4" ht="12.75">
      <c r="A857" s="294" t="s">
        <v>546</v>
      </c>
      <c r="B857" s="318"/>
      <c r="C857" s="428"/>
      <c r="D857" s="321"/>
    </row>
    <row r="858" spans="1:4" ht="12.75">
      <c r="A858" s="294" t="s">
        <v>548</v>
      </c>
      <c r="B858" s="318"/>
      <c r="C858" s="428"/>
      <c r="D858" s="321"/>
    </row>
    <row r="859" spans="1:4" ht="12.75">
      <c r="A859" s="294" t="s">
        <v>546</v>
      </c>
      <c r="B859" s="318"/>
      <c r="C859" s="428"/>
      <c r="D859" s="321"/>
    </row>
    <row r="860" spans="1:4" ht="12.75">
      <c r="A860" s="294" t="s">
        <v>549</v>
      </c>
      <c r="B860" s="318"/>
      <c r="C860" s="428"/>
      <c r="D860" s="321"/>
    </row>
    <row r="861" spans="1:4" ht="12.75">
      <c r="A861" s="294" t="s">
        <v>550</v>
      </c>
      <c r="B861" s="318"/>
      <c r="C861" s="428"/>
      <c r="D861" s="321"/>
    </row>
    <row r="862" spans="1:4" ht="13.5" thickBot="1">
      <c r="A862" s="323" t="s">
        <v>737</v>
      </c>
      <c r="B862" s="312"/>
      <c r="C862" s="427"/>
      <c r="D862" s="321"/>
    </row>
    <row r="863" spans="1:4" ht="12.75">
      <c r="A863" s="331" t="s">
        <v>743</v>
      </c>
      <c r="B863" s="8"/>
      <c r="C863" s="425"/>
      <c r="D863" s="321"/>
    </row>
    <row r="864" spans="1:4" ht="12.75">
      <c r="A864" s="331" t="s">
        <v>744</v>
      </c>
      <c r="B864" s="8"/>
      <c r="C864" s="425"/>
      <c r="D864" s="321"/>
    </row>
    <row r="865" spans="1:4" ht="20.25" customHeight="1" thickBot="1">
      <c r="A865" s="280" t="s">
        <v>745</v>
      </c>
      <c r="B865" s="8"/>
      <c r="C865" s="425"/>
      <c r="D865" s="321"/>
    </row>
    <row r="866" spans="1:4" ht="24" customHeight="1">
      <c r="A866" s="306" t="s">
        <v>746</v>
      </c>
      <c r="B866" s="344"/>
      <c r="C866" s="405" t="s">
        <v>203</v>
      </c>
      <c r="D866" s="292"/>
    </row>
    <row r="867" spans="1:4" ht="12.75">
      <c r="A867" s="345" t="s">
        <v>747</v>
      </c>
      <c r="B867" s="346"/>
      <c r="C867" s="421"/>
      <c r="D867" s="292"/>
    </row>
    <row r="868" spans="1:4" ht="12.75">
      <c r="A868" s="345" t="s">
        <v>595</v>
      </c>
      <c r="B868" s="346"/>
      <c r="C868" s="421"/>
      <c r="D868" s="292"/>
    </row>
    <row r="869" spans="1:4" ht="12.75">
      <c r="A869" s="345" t="s">
        <v>748</v>
      </c>
      <c r="B869" s="346"/>
      <c r="C869" s="421"/>
      <c r="D869" s="292"/>
    </row>
    <row r="870" spans="1:4" ht="12.75">
      <c r="A870" s="255" t="s">
        <v>593</v>
      </c>
      <c r="B870" s="346"/>
      <c r="C870" s="406"/>
      <c r="D870" s="277"/>
    </row>
    <row r="871" spans="1:4" ht="12.75">
      <c r="A871" s="255" t="s">
        <v>594</v>
      </c>
      <c r="B871" s="346"/>
      <c r="C871" s="406"/>
      <c r="D871" s="277"/>
    </row>
    <row r="872" spans="1:4" ht="12.75">
      <c r="A872" s="255" t="s">
        <v>595</v>
      </c>
      <c r="B872" s="346"/>
      <c r="C872" s="406"/>
      <c r="D872" s="277"/>
    </row>
    <row r="873" spans="1:4" ht="12.75">
      <c r="A873" s="322" t="s">
        <v>749</v>
      </c>
      <c r="B873" s="346"/>
      <c r="C873" s="406"/>
      <c r="D873" s="277"/>
    </row>
    <row r="874" spans="1:4" ht="12.75">
      <c r="A874" s="285" t="s">
        <v>734</v>
      </c>
      <c r="B874" s="270"/>
      <c r="C874" s="406"/>
      <c r="D874" s="277"/>
    </row>
    <row r="875" spans="1:4" ht="12.75">
      <c r="A875" s="285" t="s">
        <v>750</v>
      </c>
      <c r="B875" s="270"/>
      <c r="C875" s="406">
        <v>7</v>
      </c>
      <c r="D875" s="277"/>
    </row>
    <row r="876" spans="1:4" ht="12.75">
      <c r="A876" s="285" t="s">
        <v>751</v>
      </c>
      <c r="B876" s="270"/>
      <c r="C876" s="406"/>
      <c r="D876" s="277"/>
    </row>
    <row r="877" spans="1:4" ht="12.75">
      <c r="A877" s="285" t="s">
        <v>752</v>
      </c>
      <c r="B877" s="270"/>
      <c r="C877" s="406"/>
      <c r="D877" s="277"/>
    </row>
    <row r="878" spans="1:4" ht="12.75">
      <c r="A878" s="285" t="s">
        <v>753</v>
      </c>
      <c r="B878" s="270"/>
      <c r="C878" s="406"/>
      <c r="D878" s="277"/>
    </row>
    <row r="879" spans="1:4" ht="12.75">
      <c r="A879" s="285" t="s">
        <v>754</v>
      </c>
      <c r="B879" s="270"/>
      <c r="C879" s="406"/>
      <c r="D879" s="277"/>
    </row>
    <row r="880" spans="1:4" ht="12.75">
      <c r="A880" s="285" t="s">
        <v>755</v>
      </c>
      <c r="B880" s="270"/>
      <c r="C880" s="406"/>
      <c r="D880" s="277"/>
    </row>
    <row r="881" spans="1:4" ht="12.75">
      <c r="A881" s="285" t="s">
        <v>756</v>
      </c>
      <c r="B881" s="270"/>
      <c r="C881" s="406">
        <v>31</v>
      </c>
      <c r="D881" s="277"/>
    </row>
    <row r="882" spans="1:4" ht="12.75">
      <c r="A882" s="285" t="s">
        <v>757</v>
      </c>
      <c r="B882" s="270"/>
      <c r="C882" s="406"/>
      <c r="D882" s="277"/>
    </row>
    <row r="883" spans="1:4" ht="12.75">
      <c r="A883" s="285" t="s">
        <v>758</v>
      </c>
      <c r="B883" s="270"/>
      <c r="C883" s="406">
        <v>9</v>
      </c>
      <c r="D883" s="277"/>
    </row>
    <row r="884" spans="1:4" ht="12.75">
      <c r="A884" s="289" t="s">
        <v>759</v>
      </c>
      <c r="B884" s="270"/>
      <c r="C884" s="406"/>
      <c r="D884" s="277"/>
    </row>
    <row r="885" spans="1:4" ht="12.75">
      <c r="A885" s="289" t="s">
        <v>760</v>
      </c>
      <c r="B885" s="270"/>
      <c r="C885" s="406"/>
      <c r="D885" s="277"/>
    </row>
    <row r="886" spans="1:4" ht="12.75">
      <c r="A886" s="289" t="s">
        <v>761</v>
      </c>
      <c r="B886" s="270"/>
      <c r="C886" s="406">
        <v>150</v>
      </c>
      <c r="D886" s="277"/>
    </row>
    <row r="887" spans="1:4" ht="12.75">
      <c r="A887" s="289" t="s">
        <v>762</v>
      </c>
      <c r="B887" s="270"/>
      <c r="C887" s="406">
        <v>23</v>
      </c>
      <c r="D887" s="277"/>
    </row>
    <row r="888" spans="1:4" ht="12.75">
      <c r="A888" s="338" t="s">
        <v>315</v>
      </c>
      <c r="B888" s="339"/>
      <c r="C888" s="406"/>
      <c r="D888" s="277"/>
    </row>
    <row r="889" spans="1:4" ht="12.75">
      <c r="A889" s="338" t="s">
        <v>315</v>
      </c>
      <c r="B889" s="339"/>
      <c r="C889" s="406"/>
      <c r="D889" s="277"/>
    </row>
    <row r="890" spans="1:4" ht="12.75">
      <c r="A890" s="338" t="s">
        <v>315</v>
      </c>
      <c r="B890" s="340"/>
      <c r="C890" s="406"/>
      <c r="D890" s="277"/>
    </row>
    <row r="891" spans="1:4" ht="13.5" thickBot="1">
      <c r="A891" s="300" t="s">
        <v>763</v>
      </c>
      <c r="B891" s="274"/>
      <c r="C891" s="407">
        <f>C875+C881+C883+C886+C887</f>
        <v>220</v>
      </c>
      <c r="D891" s="277"/>
    </row>
    <row r="892" spans="1:4" ht="13.5" thickBot="1">
      <c r="A892" s="301"/>
      <c r="B892" s="276"/>
      <c r="C892" s="417"/>
      <c r="D892" s="277"/>
    </row>
    <row r="893" spans="1:4" ht="24.75" customHeight="1">
      <c r="A893" s="281" t="s">
        <v>764</v>
      </c>
      <c r="B893" s="282"/>
      <c r="C893" s="405" t="s">
        <v>203</v>
      </c>
      <c r="D893" s="292"/>
    </row>
    <row r="894" spans="1:4" ht="12.75">
      <c r="A894" s="289" t="s">
        <v>543</v>
      </c>
      <c r="B894" s="270"/>
      <c r="C894" s="406">
        <v>220</v>
      </c>
      <c r="D894" s="277"/>
    </row>
    <row r="895" spans="1:4" ht="12.75">
      <c r="A895" s="289" t="s">
        <v>610</v>
      </c>
      <c r="B895" s="270"/>
      <c r="C895" s="406"/>
      <c r="D895" s="277"/>
    </row>
    <row r="896" spans="1:4" ht="12.75">
      <c r="A896" s="294" t="s">
        <v>545</v>
      </c>
      <c r="B896" s="286"/>
      <c r="C896" s="419"/>
      <c r="D896" s="277"/>
    </row>
    <row r="897" spans="1:4" ht="12.75">
      <c r="A897" s="294" t="s">
        <v>546</v>
      </c>
      <c r="B897" s="286"/>
      <c r="C897" s="419"/>
      <c r="D897" s="277"/>
    </row>
    <row r="898" spans="1:4" ht="12.75">
      <c r="A898" s="294" t="s">
        <v>547</v>
      </c>
      <c r="B898" s="286"/>
      <c r="C898" s="419"/>
      <c r="D898" s="277"/>
    </row>
    <row r="899" spans="1:4" ht="12.75">
      <c r="A899" s="294" t="s">
        <v>546</v>
      </c>
      <c r="B899" s="286"/>
      <c r="C899" s="419"/>
      <c r="D899" s="277"/>
    </row>
    <row r="900" spans="1:4" ht="12.75">
      <c r="A900" s="294" t="s">
        <v>548</v>
      </c>
      <c r="B900" s="286"/>
      <c r="C900" s="419"/>
      <c r="D900" s="277"/>
    </row>
    <row r="901" spans="1:4" ht="12.75">
      <c r="A901" s="294" t="s">
        <v>546</v>
      </c>
      <c r="B901" s="286"/>
      <c r="C901" s="419"/>
      <c r="D901" s="277"/>
    </row>
    <row r="902" spans="1:4" ht="12.75">
      <c r="A902" s="294" t="s">
        <v>549</v>
      </c>
      <c r="B902" s="286"/>
      <c r="C902" s="419"/>
      <c r="D902" s="277"/>
    </row>
    <row r="903" spans="1:4" ht="12.75">
      <c r="A903" s="294" t="s">
        <v>550</v>
      </c>
      <c r="B903" s="286"/>
      <c r="C903" s="419"/>
      <c r="D903" s="277"/>
    </row>
    <row r="904" spans="1:4" ht="13.5" thickBot="1">
      <c r="A904" s="300" t="s">
        <v>763</v>
      </c>
      <c r="B904" s="274"/>
      <c r="C904" s="407">
        <v>220</v>
      </c>
      <c r="D904" s="277"/>
    </row>
    <row r="905" spans="1:4" ht="12.75">
      <c r="A905" s="301" t="s">
        <v>765</v>
      </c>
      <c r="B905" s="276"/>
      <c r="C905" s="417"/>
      <c r="D905" s="277"/>
    </row>
    <row r="906" spans="1:4" ht="12.75">
      <c r="A906" s="301" t="s">
        <v>766</v>
      </c>
      <c r="B906" s="291"/>
      <c r="C906" s="422"/>
      <c r="D906" s="292"/>
    </row>
    <row r="907" spans="2:4" ht="13.5" thickBot="1">
      <c r="B907" s="291"/>
      <c r="C907" s="422"/>
      <c r="D907" s="292"/>
    </row>
    <row r="908" spans="1:4" ht="21.75">
      <c r="A908" s="281" t="s">
        <v>767</v>
      </c>
      <c r="B908" s="282"/>
      <c r="C908" s="405" t="s">
        <v>203</v>
      </c>
      <c r="D908" s="292"/>
    </row>
    <row r="909" spans="1:4" ht="12.75">
      <c r="A909" s="338" t="s">
        <v>219</v>
      </c>
      <c r="B909" s="339"/>
      <c r="C909" s="426">
        <v>4</v>
      </c>
      <c r="D909" s="321"/>
    </row>
    <row r="910" spans="1:4" ht="12.75">
      <c r="A910" s="338" t="s">
        <v>220</v>
      </c>
      <c r="B910" s="339"/>
      <c r="C910" s="426">
        <v>146</v>
      </c>
      <c r="D910" s="321"/>
    </row>
    <row r="911" spans="1:4" ht="12.75">
      <c r="A911" s="338" t="s">
        <v>315</v>
      </c>
      <c r="B911" s="340"/>
      <c r="C911" s="406"/>
      <c r="D911" s="277"/>
    </row>
    <row r="912" spans="1:4" ht="13.5" thickBot="1">
      <c r="A912" s="300" t="s">
        <v>768</v>
      </c>
      <c r="B912" s="274"/>
      <c r="C912" s="407">
        <f>SUM(C909:C911)</f>
        <v>150</v>
      </c>
      <c r="D912" s="277"/>
    </row>
    <row r="913" spans="1:4" ht="12.75">
      <c r="A913" s="301"/>
      <c r="B913" s="276"/>
      <c r="C913" s="432"/>
      <c r="D913" s="277"/>
    </row>
    <row r="914" spans="1:4" ht="17.25" thickBot="1">
      <c r="A914" s="347" t="s">
        <v>769</v>
      </c>
      <c r="B914" s="276"/>
      <c r="C914" s="404"/>
      <c r="D914" s="277"/>
    </row>
    <row r="915" spans="1:4" ht="22.5" customHeight="1">
      <c r="A915" s="348" t="s">
        <v>770</v>
      </c>
      <c r="B915" s="282"/>
      <c r="C915" s="405" t="s">
        <v>203</v>
      </c>
      <c r="D915" s="292"/>
    </row>
    <row r="916" spans="1:4" ht="12.75">
      <c r="A916" s="289" t="s">
        <v>771</v>
      </c>
      <c r="B916" s="270"/>
      <c r="C916" s="406"/>
      <c r="D916" s="277"/>
    </row>
    <row r="917" spans="1:4" ht="12.75">
      <c r="A917" s="338" t="s">
        <v>315</v>
      </c>
      <c r="B917" s="339"/>
      <c r="C917" s="406"/>
      <c r="D917" s="277"/>
    </row>
    <row r="918" spans="1:4" ht="12.75">
      <c r="A918" s="338" t="s">
        <v>315</v>
      </c>
      <c r="B918" s="339"/>
      <c r="C918" s="406"/>
      <c r="D918" s="277"/>
    </row>
    <row r="919" spans="1:4" ht="12.75">
      <c r="A919" s="338" t="s">
        <v>315</v>
      </c>
      <c r="B919" s="339"/>
      <c r="C919" s="406"/>
      <c r="D919" s="277"/>
    </row>
    <row r="920" spans="1:4" ht="12.75">
      <c r="A920" s="338" t="s">
        <v>315</v>
      </c>
      <c r="B920" s="340"/>
      <c r="C920" s="406"/>
      <c r="D920" s="277"/>
    </row>
    <row r="921" spans="1:4" ht="12.75">
      <c r="A921" s="289" t="s">
        <v>772</v>
      </c>
      <c r="B921" s="270"/>
      <c r="C921" s="406"/>
      <c r="D921" s="277"/>
    </row>
    <row r="922" spans="1:4" ht="12.75">
      <c r="A922" s="289" t="s">
        <v>773</v>
      </c>
      <c r="B922" s="270"/>
      <c r="C922" s="406"/>
      <c r="D922" s="277"/>
    </row>
    <row r="923" spans="1:4" ht="12.75">
      <c r="A923" s="338" t="s">
        <v>315</v>
      </c>
      <c r="B923" s="339"/>
      <c r="C923" s="406"/>
      <c r="D923" s="277"/>
    </row>
    <row r="924" spans="1:4" ht="12.75">
      <c r="A924" s="338" t="s">
        <v>315</v>
      </c>
      <c r="B924" s="339"/>
      <c r="C924" s="406"/>
      <c r="D924" s="277"/>
    </row>
    <row r="925" spans="1:4" ht="12.75">
      <c r="A925" s="338" t="s">
        <v>315</v>
      </c>
      <c r="B925" s="339"/>
      <c r="C925" s="406"/>
      <c r="D925" s="277"/>
    </row>
    <row r="926" spans="1:4" ht="12.75">
      <c r="A926" s="338" t="s">
        <v>315</v>
      </c>
      <c r="B926" s="340"/>
      <c r="C926" s="406"/>
      <c r="D926" s="277"/>
    </row>
    <row r="927" spans="1:4" ht="13.5" thickBot="1">
      <c r="A927" s="300" t="s">
        <v>774</v>
      </c>
      <c r="B927" s="274"/>
      <c r="C927" s="407"/>
      <c r="D927" s="277"/>
    </row>
    <row r="928" spans="1:4" ht="25.5" customHeight="1">
      <c r="A928" s="301"/>
      <c r="B928" s="276"/>
      <c r="C928" s="417"/>
      <c r="D928" s="277"/>
    </row>
    <row r="929" spans="1:4" ht="16.5">
      <c r="A929" s="265" t="s">
        <v>775</v>
      </c>
      <c r="B929" s="349"/>
      <c r="C929" s="433"/>
      <c r="D929" s="389"/>
    </row>
    <row r="930" spans="1:4" ht="17.25" thickBot="1">
      <c r="A930" s="347" t="s">
        <v>776</v>
      </c>
      <c r="B930" s="276"/>
      <c r="C930" s="417"/>
      <c r="D930" s="277"/>
    </row>
    <row r="931" spans="1:4" ht="24">
      <c r="A931" s="281" t="s">
        <v>777</v>
      </c>
      <c r="B931" s="282"/>
      <c r="C931" s="405" t="s">
        <v>203</v>
      </c>
      <c r="D931" s="292"/>
    </row>
    <row r="932" spans="1:4" ht="12.75">
      <c r="A932" s="338" t="s">
        <v>221</v>
      </c>
      <c r="B932" s="339"/>
      <c r="C932" s="426">
        <v>1</v>
      </c>
      <c r="D932" s="321"/>
    </row>
    <row r="933" spans="1:4" ht="12.75">
      <c r="A933" s="338" t="s">
        <v>315</v>
      </c>
      <c r="B933" s="339"/>
      <c r="C933" s="426"/>
      <c r="D933" s="321"/>
    </row>
    <row r="934" spans="1:4" ht="12.75">
      <c r="A934" s="338" t="s">
        <v>315</v>
      </c>
      <c r="B934" s="339"/>
      <c r="C934" s="426"/>
      <c r="D934" s="321"/>
    </row>
    <row r="935" spans="1:4" ht="12.75">
      <c r="A935" s="338" t="s">
        <v>315</v>
      </c>
      <c r="B935" s="339"/>
      <c r="C935" s="426"/>
      <c r="D935" s="321"/>
    </row>
    <row r="936" spans="1:4" ht="12.75">
      <c r="A936" s="338" t="s">
        <v>315</v>
      </c>
      <c r="B936" s="340"/>
      <c r="C936" s="406"/>
      <c r="D936" s="277"/>
    </row>
    <row r="937" spans="1:4" ht="13.5" thickBot="1">
      <c r="A937" s="300" t="s">
        <v>778</v>
      </c>
      <c r="B937" s="274"/>
      <c r="C937" s="407">
        <v>1</v>
      </c>
      <c r="D937" s="277"/>
    </row>
    <row r="938" spans="1:4" ht="13.5" thickBot="1">
      <c r="A938" s="301"/>
      <c r="B938" s="276"/>
      <c r="C938" s="417"/>
      <c r="D938" s="277"/>
    </row>
    <row r="939" spans="1:4" ht="21.75" customHeight="1">
      <c r="A939" s="281" t="s">
        <v>779</v>
      </c>
      <c r="B939" s="282"/>
      <c r="C939" s="405" t="s">
        <v>203</v>
      </c>
      <c r="D939" s="292"/>
    </row>
    <row r="940" spans="1:4" ht="12.75">
      <c r="A940" s="289" t="s">
        <v>780</v>
      </c>
      <c r="B940" s="270"/>
      <c r="C940" s="406">
        <v>1</v>
      </c>
      <c r="D940" s="277"/>
    </row>
    <row r="941" spans="1:4" ht="12.75">
      <c r="A941" s="289" t="s">
        <v>781</v>
      </c>
      <c r="B941" s="270"/>
      <c r="C941" s="406"/>
      <c r="D941" s="277"/>
    </row>
    <row r="942" spans="1:4" ht="13.5" thickBot="1">
      <c r="A942" s="300" t="s">
        <v>778</v>
      </c>
      <c r="B942" s="274"/>
      <c r="C942" s="407">
        <v>1</v>
      </c>
      <c r="D942" s="277"/>
    </row>
    <row r="943" spans="1:4" ht="12.75">
      <c r="A943" s="301"/>
      <c r="B943" s="276"/>
      <c r="C943" s="417"/>
      <c r="D943" s="277"/>
    </row>
    <row r="944" spans="1:4" ht="17.25" thickBot="1">
      <c r="A944" s="347" t="s">
        <v>782</v>
      </c>
      <c r="B944" s="276"/>
      <c r="C944" s="417"/>
      <c r="D944" s="277"/>
    </row>
    <row r="945" spans="1:4" ht="24">
      <c r="A945" s="281" t="s">
        <v>783</v>
      </c>
      <c r="B945" s="282"/>
      <c r="C945" s="405" t="s">
        <v>203</v>
      </c>
      <c r="D945" s="292"/>
    </row>
    <row r="946" spans="1:4" ht="12.75">
      <c r="A946" s="338" t="s">
        <v>222</v>
      </c>
      <c r="B946" s="339"/>
      <c r="C946" s="426">
        <v>9</v>
      </c>
      <c r="D946" s="321"/>
    </row>
    <row r="947" spans="1:4" ht="12.75">
      <c r="A947" s="338" t="s">
        <v>315</v>
      </c>
      <c r="B947" s="339"/>
      <c r="C947" s="426"/>
      <c r="D947" s="321"/>
    </row>
    <row r="948" spans="1:4" ht="12.75">
      <c r="A948" s="338" t="s">
        <v>315</v>
      </c>
      <c r="B948" s="339"/>
      <c r="C948" s="426"/>
      <c r="D948" s="321"/>
    </row>
    <row r="949" spans="1:4" ht="12.75">
      <c r="A949" s="338" t="s">
        <v>315</v>
      </c>
      <c r="B949" s="339"/>
      <c r="C949" s="426"/>
      <c r="D949" s="321"/>
    </row>
    <row r="950" spans="1:4" ht="12.75">
      <c r="A950" s="338" t="s">
        <v>315</v>
      </c>
      <c r="B950" s="340"/>
      <c r="C950" s="406"/>
      <c r="D950" s="277"/>
    </row>
    <row r="951" spans="1:4" ht="13.5" thickBot="1">
      <c r="A951" s="300" t="s">
        <v>784</v>
      </c>
      <c r="B951" s="274"/>
      <c r="C951" s="407">
        <v>9</v>
      </c>
      <c r="D951" s="277"/>
    </row>
    <row r="952" spans="1:4" ht="13.5" thickBot="1">
      <c r="A952" s="301"/>
      <c r="B952" s="276"/>
      <c r="C952" s="417"/>
      <c r="D952" s="277"/>
    </row>
    <row r="953" spans="1:4" ht="24">
      <c r="A953" s="281" t="s">
        <v>785</v>
      </c>
      <c r="B953" s="282"/>
      <c r="C953" s="405" t="s">
        <v>203</v>
      </c>
      <c r="D953" s="292"/>
    </row>
    <row r="954" spans="1:4" ht="12.75">
      <c r="A954" s="289" t="s">
        <v>780</v>
      </c>
      <c r="B954" s="270"/>
      <c r="C954" s="406">
        <v>9</v>
      </c>
      <c r="D954" s="277"/>
    </row>
    <row r="955" spans="1:4" ht="12.75">
      <c r="A955" s="289" t="s">
        <v>781</v>
      </c>
      <c r="B955" s="270"/>
      <c r="C955" s="406"/>
      <c r="D955" s="277"/>
    </row>
    <row r="956" spans="1:4" ht="13.5" thickBot="1">
      <c r="A956" s="300" t="s">
        <v>786</v>
      </c>
      <c r="B956" s="274"/>
      <c r="C956" s="407">
        <v>9</v>
      </c>
      <c r="D956" s="277"/>
    </row>
    <row r="957" spans="1:4" ht="26.25" customHeight="1" thickBot="1">
      <c r="A957" s="350" t="s">
        <v>787</v>
      </c>
      <c r="B957" s="276"/>
      <c r="C957" s="417"/>
      <c r="D957" s="277"/>
    </row>
    <row r="958" spans="1:4" ht="21.75">
      <c r="A958" s="333" t="s">
        <v>788</v>
      </c>
      <c r="B958" s="307"/>
      <c r="C958" s="405" t="s">
        <v>203</v>
      </c>
      <c r="D958" s="292"/>
    </row>
    <row r="959" spans="1:4" ht="12.75">
      <c r="A959" s="255" t="s">
        <v>789</v>
      </c>
      <c r="B959" s="272"/>
      <c r="C959" s="406">
        <v>14</v>
      </c>
      <c r="D959" s="238"/>
    </row>
    <row r="960" spans="1:4" ht="12.75">
      <c r="A960" s="255" t="s">
        <v>790</v>
      </c>
      <c r="B960" s="272"/>
      <c r="C960" s="406">
        <v>220</v>
      </c>
      <c r="D960" s="238"/>
    </row>
    <row r="961" spans="1:4" ht="12.75">
      <c r="A961" s="255" t="s">
        <v>791</v>
      </c>
      <c r="B961" s="272"/>
      <c r="C961" s="406">
        <v>5</v>
      </c>
      <c r="D961" s="238"/>
    </row>
    <row r="962" spans="1:4" ht="12.75">
      <c r="A962" s="255" t="s">
        <v>792</v>
      </c>
      <c r="B962" s="272"/>
      <c r="C962" s="406">
        <v>367</v>
      </c>
      <c r="D962" s="238"/>
    </row>
    <row r="963" spans="1:4" ht="12.75">
      <c r="A963" s="255" t="s">
        <v>793</v>
      </c>
      <c r="B963" s="272"/>
      <c r="C963" s="406">
        <v>49</v>
      </c>
      <c r="D963" s="238"/>
    </row>
    <row r="964" spans="1:4" ht="12.75">
      <c r="A964" s="317" t="s">
        <v>794</v>
      </c>
      <c r="B964" s="318"/>
      <c r="C964" s="419">
        <v>42</v>
      </c>
      <c r="D964" s="238"/>
    </row>
    <row r="965" spans="1:4" ht="12.75">
      <c r="A965" s="317" t="s">
        <v>795</v>
      </c>
      <c r="B965" s="318"/>
      <c r="C965" s="419">
        <v>7</v>
      </c>
      <c r="D965" s="238"/>
    </row>
    <row r="966" spans="1:4" ht="12.75">
      <c r="A966" s="317" t="s">
        <v>796</v>
      </c>
      <c r="B966" s="318"/>
      <c r="C966" s="419">
        <f>SUM(C959:C965)</f>
        <v>704</v>
      </c>
      <c r="D966" s="238"/>
    </row>
    <row r="967" spans="1:4" ht="12.75">
      <c r="A967" s="317" t="s">
        <v>797</v>
      </c>
      <c r="B967" s="318"/>
      <c r="C967" s="419">
        <v>3</v>
      </c>
      <c r="D967" s="238"/>
    </row>
    <row r="968" spans="1:4" ht="12.75">
      <c r="A968" s="317" t="s">
        <v>798</v>
      </c>
      <c r="B968" s="318"/>
      <c r="C968" s="419"/>
      <c r="D968" s="238"/>
    </row>
    <row r="969" spans="1:4" ht="12.75">
      <c r="A969" s="317" t="s">
        <v>799</v>
      </c>
      <c r="B969" s="318"/>
      <c r="C969" s="419">
        <v>-693</v>
      </c>
      <c r="D969" s="238"/>
    </row>
    <row r="970" spans="1:4" ht="13.5" thickBot="1">
      <c r="A970" s="351" t="s">
        <v>800</v>
      </c>
      <c r="B970" s="312"/>
      <c r="C970" s="407">
        <v>14</v>
      </c>
      <c r="D970" s="238"/>
    </row>
    <row r="971" spans="1:4" ht="12.75">
      <c r="A971" s="331"/>
      <c r="B971" s="8"/>
      <c r="C971" s="417"/>
      <c r="D971" s="238"/>
    </row>
    <row r="972" spans="1:4" ht="17.25" thickBot="1">
      <c r="A972" s="280" t="s">
        <v>801</v>
      </c>
      <c r="B972" s="8"/>
      <c r="C972" s="411"/>
      <c r="D972" s="238"/>
    </row>
    <row r="973" spans="1:4" ht="24" customHeight="1">
      <c r="A973" s="325" t="s">
        <v>802</v>
      </c>
      <c r="B973" s="307"/>
      <c r="C973" s="405" t="s">
        <v>203</v>
      </c>
      <c r="D973" s="292"/>
    </row>
    <row r="974" spans="1:4" ht="12.75">
      <c r="A974" s="255" t="s">
        <v>0</v>
      </c>
      <c r="B974" s="272"/>
      <c r="C974" s="406">
        <v>50</v>
      </c>
      <c r="D974" s="238"/>
    </row>
    <row r="975" spans="1:4" ht="12.75">
      <c r="A975" s="255" t="s">
        <v>1</v>
      </c>
      <c r="B975" s="272"/>
      <c r="C975" s="406"/>
      <c r="D975" s="238"/>
    </row>
    <row r="976" spans="1:4" ht="12.75">
      <c r="A976" s="255" t="s">
        <v>2</v>
      </c>
      <c r="B976" s="272"/>
      <c r="C976" s="419">
        <f>456+21+9</f>
        <v>486</v>
      </c>
      <c r="D976" s="238"/>
    </row>
    <row r="977" spans="1:4" ht="12.75">
      <c r="A977" s="338" t="s">
        <v>315</v>
      </c>
      <c r="B977" s="339"/>
      <c r="C977" s="419"/>
      <c r="D977" s="238"/>
    </row>
    <row r="978" spans="1:4" ht="12.75">
      <c r="A978" s="338" t="s">
        <v>315</v>
      </c>
      <c r="B978" s="339"/>
      <c r="C978" s="419"/>
      <c r="D978" s="238"/>
    </row>
    <row r="979" spans="1:4" ht="12.75">
      <c r="A979" s="338" t="s">
        <v>315</v>
      </c>
      <c r="B979" s="340"/>
      <c r="C979" s="419"/>
      <c r="D979" s="238"/>
    </row>
    <row r="980" spans="1:4" ht="12.75">
      <c r="A980" s="255" t="s">
        <v>3</v>
      </c>
      <c r="B980" s="272"/>
      <c r="C980" s="419"/>
      <c r="D980" s="238"/>
    </row>
    <row r="981" spans="1:4" ht="12.75">
      <c r="A981" s="338" t="s">
        <v>315</v>
      </c>
      <c r="B981" s="339"/>
      <c r="C981" s="419"/>
      <c r="D981" s="238"/>
    </row>
    <row r="982" spans="1:4" ht="12.75">
      <c r="A982" s="338" t="s">
        <v>315</v>
      </c>
      <c r="B982" s="339"/>
      <c r="C982" s="419"/>
      <c r="D982" s="238"/>
    </row>
    <row r="983" spans="1:4" ht="12.75">
      <c r="A983" s="338" t="s">
        <v>315</v>
      </c>
      <c r="B983" s="340"/>
      <c r="C983" s="419"/>
      <c r="D983" s="238"/>
    </row>
    <row r="984" spans="1:4" ht="13.5" thickBot="1">
      <c r="A984" s="323" t="s">
        <v>4</v>
      </c>
      <c r="B984" s="312"/>
      <c r="C984" s="407">
        <f>SUM(C974:C983)</f>
        <v>536</v>
      </c>
      <c r="D984" s="238"/>
    </row>
    <row r="985" spans="1:4" ht="12.75">
      <c r="A985" s="304"/>
      <c r="B985" s="8"/>
      <c r="C985" s="417"/>
      <c r="D985" s="238"/>
    </row>
    <row r="986" spans="1:4" ht="17.25" thickBot="1">
      <c r="A986" s="280" t="s">
        <v>5</v>
      </c>
      <c r="B986" s="8"/>
      <c r="C986" s="411"/>
      <c r="D986" s="238"/>
    </row>
    <row r="987" spans="1:4" ht="24.75" customHeight="1">
      <c r="A987" s="325" t="s">
        <v>6</v>
      </c>
      <c r="B987" s="307"/>
      <c r="C987" s="405" t="s">
        <v>203</v>
      </c>
      <c r="D987" s="292"/>
    </row>
    <row r="988" spans="1:4" ht="12.75">
      <c r="A988" s="255" t="s">
        <v>7</v>
      </c>
      <c r="B988" s="272"/>
      <c r="C988" s="406">
        <v>44</v>
      </c>
      <c r="D988" s="238"/>
    </row>
    <row r="989" spans="1:4" ht="12.75">
      <c r="A989" s="255" t="s">
        <v>8</v>
      </c>
      <c r="B989" s="272"/>
      <c r="C989" s="406"/>
      <c r="D989" s="238"/>
    </row>
    <row r="990" spans="1:4" ht="12.75">
      <c r="A990" s="317" t="s">
        <v>9</v>
      </c>
      <c r="B990" s="318"/>
      <c r="C990" s="419"/>
      <c r="D990" s="238"/>
    </row>
    <row r="991" spans="1:4" ht="12.75">
      <c r="A991" s="255" t="s">
        <v>10</v>
      </c>
      <c r="B991" s="272"/>
      <c r="C991" s="419">
        <v>1012</v>
      </c>
      <c r="D991" s="238"/>
    </row>
    <row r="992" spans="1:4" ht="12.75">
      <c r="A992" s="338" t="s">
        <v>223</v>
      </c>
      <c r="B992" s="339"/>
      <c r="C992" s="419">
        <v>1005</v>
      </c>
      <c r="D992" s="238"/>
    </row>
    <row r="993" spans="1:4" ht="12.75">
      <c r="A993" s="338" t="s">
        <v>224</v>
      </c>
      <c r="B993" s="339"/>
      <c r="C993" s="419">
        <v>7</v>
      </c>
      <c r="D993" s="238"/>
    </row>
    <row r="994" spans="1:4" ht="12.75">
      <c r="A994" s="338" t="s">
        <v>315</v>
      </c>
      <c r="B994" s="340"/>
      <c r="C994" s="419"/>
      <c r="D994" s="238"/>
    </row>
    <row r="995" spans="1:4" ht="12.75">
      <c r="A995" s="255" t="s">
        <v>11</v>
      </c>
      <c r="B995" s="272"/>
      <c r="C995" s="406">
        <v>142</v>
      </c>
      <c r="D995" s="238"/>
    </row>
    <row r="996" spans="1:4" ht="12.75">
      <c r="A996" s="338" t="s">
        <v>315</v>
      </c>
      <c r="B996" s="339"/>
      <c r="C996" s="419"/>
      <c r="D996" s="238"/>
    </row>
    <row r="997" spans="1:4" ht="12.75">
      <c r="A997" s="338" t="s">
        <v>315</v>
      </c>
      <c r="B997" s="339"/>
      <c r="C997" s="419"/>
      <c r="D997" s="238"/>
    </row>
    <row r="998" spans="1:4" ht="12.75">
      <c r="A998" s="338" t="s">
        <v>315</v>
      </c>
      <c r="B998" s="340"/>
      <c r="C998" s="419"/>
      <c r="D998" s="238"/>
    </row>
    <row r="999" spans="1:4" ht="13.5" thickBot="1">
      <c r="A999" s="323" t="s">
        <v>12</v>
      </c>
      <c r="B999" s="312"/>
      <c r="C999" s="407">
        <f>C988+C991+C995</f>
        <v>1198</v>
      </c>
      <c r="D999" s="238"/>
    </row>
    <row r="1000" spans="1:4" ht="12.75">
      <c r="A1000" s="336"/>
      <c r="B1000" s="251"/>
      <c r="C1000" s="411"/>
      <c r="D1000" s="238"/>
    </row>
    <row r="1001" spans="1:4" ht="7.5" customHeight="1">
      <c r="A1001" s="336"/>
      <c r="B1001" s="251"/>
      <c r="C1001" s="411"/>
      <c r="D1001" s="238"/>
    </row>
    <row r="1002" spans="1:4" ht="17.25" thickBot="1">
      <c r="A1002" s="280" t="s">
        <v>13</v>
      </c>
      <c r="B1002" s="8"/>
      <c r="C1002" s="411"/>
      <c r="D1002" s="238"/>
    </row>
    <row r="1003" spans="1:4" ht="24.75" customHeight="1">
      <c r="A1003" s="333" t="s">
        <v>14</v>
      </c>
      <c r="B1003" s="307"/>
      <c r="C1003" s="405" t="s">
        <v>203</v>
      </c>
      <c r="D1003" s="292"/>
    </row>
    <row r="1004" spans="1:4" ht="12" customHeight="1">
      <c r="A1004" s="352" t="s">
        <v>15</v>
      </c>
      <c r="B1004" s="353"/>
      <c r="C1004" s="449">
        <v>7</v>
      </c>
      <c r="D1004" s="292"/>
    </row>
    <row r="1005" spans="1:4" ht="12.75">
      <c r="A1005" s="255" t="s">
        <v>16</v>
      </c>
      <c r="B1005" s="272"/>
      <c r="C1005" s="406"/>
      <c r="D1005" s="238"/>
    </row>
    <row r="1006" spans="1:4" ht="12.75">
      <c r="A1006" s="255" t="s">
        <v>17</v>
      </c>
      <c r="B1006" s="272"/>
      <c r="C1006" s="406"/>
      <c r="D1006" s="238"/>
    </row>
    <row r="1007" spans="1:4" ht="12.75">
      <c r="A1007" s="255" t="s">
        <v>18</v>
      </c>
      <c r="B1007" s="272"/>
      <c r="C1007" s="406"/>
      <c r="D1007" s="238"/>
    </row>
    <row r="1008" spans="1:4" ht="13.5" thickBot="1">
      <c r="A1008" s="323" t="s">
        <v>19</v>
      </c>
      <c r="B1008" s="312"/>
      <c r="C1008" s="407">
        <v>7</v>
      </c>
      <c r="D1008" s="238"/>
    </row>
    <row r="1009" spans="1:4" ht="7.5" customHeight="1">
      <c r="A1009" s="320"/>
      <c r="B1009" s="8"/>
      <c r="C1009" s="411"/>
      <c r="D1009" s="238"/>
    </row>
    <row r="1010" spans="1:4" ht="17.25" thickBot="1">
      <c r="A1010" s="280" t="s">
        <v>20</v>
      </c>
      <c r="B1010" s="8"/>
      <c r="C1010" s="411"/>
      <c r="D1010" s="238"/>
    </row>
    <row r="1011" spans="1:4" ht="24" customHeight="1">
      <c r="A1011" s="306" t="s">
        <v>21</v>
      </c>
      <c r="B1011" s="307"/>
      <c r="C1011" s="405" t="s">
        <v>203</v>
      </c>
      <c r="D1011" s="292"/>
    </row>
    <row r="1012" spans="1:4" ht="12.75">
      <c r="A1012" s="354" t="s">
        <v>22</v>
      </c>
      <c r="B1012" s="353"/>
      <c r="C1012" s="420"/>
      <c r="D1012" s="292"/>
    </row>
    <row r="1013" spans="1:4" ht="12.75">
      <c r="A1013" s="255" t="s">
        <v>16</v>
      </c>
      <c r="B1013" s="272"/>
      <c r="C1013" s="406"/>
      <c r="D1013" s="238"/>
    </row>
    <row r="1014" spans="1:4" ht="12.75">
      <c r="A1014" s="255" t="s">
        <v>17</v>
      </c>
      <c r="B1014" s="272"/>
      <c r="C1014" s="406"/>
      <c r="D1014" s="238"/>
    </row>
    <row r="1015" spans="1:4" ht="12.75">
      <c r="A1015" s="255" t="s">
        <v>18</v>
      </c>
      <c r="B1015" s="272"/>
      <c r="C1015" s="406"/>
      <c r="D1015" s="238"/>
    </row>
    <row r="1016" spans="1:4" ht="13.5" thickBot="1">
      <c r="A1016" s="323" t="s">
        <v>23</v>
      </c>
      <c r="B1016" s="312"/>
      <c r="C1016" s="407"/>
      <c r="D1016" s="238"/>
    </row>
    <row r="1017" spans="1:4" ht="6" customHeight="1">
      <c r="A1017" s="336"/>
      <c r="B1017" s="8"/>
      <c r="C1017" s="411"/>
      <c r="D1017" s="238"/>
    </row>
    <row r="1018" spans="1:4" ht="17.25" thickBot="1">
      <c r="A1018" s="280" t="s">
        <v>24</v>
      </c>
      <c r="B1018" s="8"/>
      <c r="C1018" s="411"/>
      <c r="D1018" s="238"/>
    </row>
    <row r="1019" spans="1:4" ht="22.5" customHeight="1">
      <c r="A1019" s="306" t="s">
        <v>25</v>
      </c>
      <c r="B1019" s="307"/>
      <c r="C1019" s="405" t="s">
        <v>203</v>
      </c>
      <c r="D1019" s="292"/>
    </row>
    <row r="1020" spans="1:4" ht="12.75">
      <c r="A1020" s="255" t="s">
        <v>26</v>
      </c>
      <c r="B1020" s="272"/>
      <c r="C1020" s="406"/>
      <c r="D1020" s="238"/>
    </row>
    <row r="1021" spans="1:4" ht="12.75">
      <c r="A1021" s="255" t="s">
        <v>593</v>
      </c>
      <c r="B1021" s="272"/>
      <c r="C1021" s="406"/>
      <c r="D1021" s="238"/>
    </row>
    <row r="1022" spans="1:4" ht="12.75">
      <c r="A1022" s="255" t="s">
        <v>594</v>
      </c>
      <c r="B1022" s="272"/>
      <c r="C1022" s="406"/>
      <c r="D1022" s="238"/>
    </row>
    <row r="1023" spans="1:4" ht="12.75">
      <c r="A1023" s="255" t="s">
        <v>595</v>
      </c>
      <c r="B1023" s="272"/>
      <c r="C1023" s="406"/>
      <c r="D1023" s="238"/>
    </row>
    <row r="1024" spans="1:4" ht="12.75">
      <c r="A1024" s="255" t="s">
        <v>27</v>
      </c>
      <c r="B1024" s="272"/>
      <c r="C1024" s="406">
        <v>854</v>
      </c>
      <c r="D1024" s="238"/>
    </row>
    <row r="1025" spans="1:4" ht="12.75">
      <c r="A1025" s="255" t="s">
        <v>593</v>
      </c>
      <c r="B1025" s="272"/>
      <c r="C1025" s="406"/>
      <c r="D1025" s="238"/>
    </row>
    <row r="1026" spans="1:4" ht="12.75">
      <c r="A1026" s="255" t="s">
        <v>594</v>
      </c>
      <c r="B1026" s="272"/>
      <c r="C1026" s="406"/>
      <c r="D1026" s="238"/>
    </row>
    <row r="1027" spans="1:4" ht="12.75">
      <c r="A1027" s="255" t="s">
        <v>595</v>
      </c>
      <c r="B1027" s="272"/>
      <c r="C1027" s="406"/>
      <c r="D1027" s="238"/>
    </row>
    <row r="1028" spans="1:4" ht="12.75">
      <c r="A1028" s="255" t="s">
        <v>28</v>
      </c>
      <c r="B1028" s="272"/>
      <c r="C1028" s="406"/>
      <c r="D1028" s="238"/>
    </row>
    <row r="1029" spans="1:4" ht="24">
      <c r="A1029" s="255" t="s">
        <v>29</v>
      </c>
      <c r="B1029" s="272"/>
      <c r="C1029" s="406"/>
      <c r="D1029" s="238"/>
    </row>
    <row r="1030" spans="1:4" ht="12.75">
      <c r="A1030" s="255" t="s">
        <v>30</v>
      </c>
      <c r="B1030" s="272"/>
      <c r="C1030" s="406"/>
      <c r="D1030" s="238"/>
    </row>
    <row r="1031" spans="1:4" ht="12.75">
      <c r="A1031" s="255" t="s">
        <v>31</v>
      </c>
      <c r="B1031" s="272"/>
      <c r="C1031" s="406"/>
      <c r="D1031" s="238"/>
    </row>
    <row r="1032" spans="1:4" ht="12.75">
      <c r="A1032" s="338" t="s">
        <v>315</v>
      </c>
      <c r="B1032" s="339"/>
      <c r="C1032" s="406"/>
      <c r="D1032" s="238"/>
    </row>
    <row r="1033" spans="1:4" ht="12.75">
      <c r="A1033" s="338" t="s">
        <v>315</v>
      </c>
      <c r="B1033" s="339"/>
      <c r="C1033" s="406"/>
      <c r="D1033" s="238"/>
    </row>
    <row r="1034" spans="1:4" ht="12.75">
      <c r="A1034" s="338" t="s">
        <v>315</v>
      </c>
      <c r="B1034" s="340"/>
      <c r="C1034" s="406"/>
      <c r="D1034" s="238"/>
    </row>
    <row r="1035" spans="1:4" ht="12.75">
      <c r="A1035" s="255" t="s">
        <v>32</v>
      </c>
      <c r="B1035" s="272"/>
      <c r="C1035" s="406"/>
      <c r="D1035" s="238"/>
    </row>
    <row r="1036" spans="1:4" ht="12.75">
      <c r="A1036" s="338" t="s">
        <v>315</v>
      </c>
      <c r="B1036" s="339"/>
      <c r="C1036" s="406"/>
      <c r="D1036" s="238"/>
    </row>
    <row r="1037" spans="1:4" ht="12.75">
      <c r="A1037" s="338" t="s">
        <v>315</v>
      </c>
      <c r="B1037" s="339"/>
      <c r="C1037" s="406"/>
      <c r="D1037" s="238"/>
    </row>
    <row r="1038" spans="1:4" ht="12.75">
      <c r="A1038" s="338" t="s">
        <v>315</v>
      </c>
      <c r="B1038" s="340"/>
      <c r="C1038" s="406"/>
      <c r="D1038" s="238"/>
    </row>
    <row r="1039" spans="1:4" ht="13.5" thickBot="1">
      <c r="A1039" s="323" t="s">
        <v>33</v>
      </c>
      <c r="B1039" s="312"/>
      <c r="C1039" s="407">
        <v>854</v>
      </c>
      <c r="D1039" s="238"/>
    </row>
    <row r="1040" spans="1:4" ht="6" customHeight="1">
      <c r="A1040" s="336"/>
      <c r="B1040" s="8"/>
      <c r="C1040" s="411"/>
      <c r="D1040" s="238"/>
    </row>
    <row r="1041" spans="1:4" ht="17.25" thickBot="1">
      <c r="A1041" s="280" t="s">
        <v>34</v>
      </c>
      <c r="B1041" s="8"/>
      <c r="C1041" s="411"/>
      <c r="D1041" s="238"/>
    </row>
    <row r="1042" spans="1:4" ht="23.25" customHeight="1">
      <c r="A1042" s="306" t="s">
        <v>35</v>
      </c>
      <c r="B1042" s="307"/>
      <c r="C1042" s="405" t="s">
        <v>203</v>
      </c>
      <c r="D1042" s="292"/>
    </row>
    <row r="1043" spans="1:4" ht="12.75">
      <c r="A1043" s="255" t="s">
        <v>36</v>
      </c>
      <c r="B1043" s="272"/>
      <c r="C1043" s="406"/>
      <c r="D1043" s="238"/>
    </row>
    <row r="1044" spans="1:4" ht="12.75">
      <c r="A1044" s="255" t="s">
        <v>37</v>
      </c>
      <c r="B1044" s="272"/>
      <c r="C1044" s="406"/>
      <c r="D1044" s="238"/>
    </row>
    <row r="1045" spans="1:4" ht="12.75">
      <c r="A1045" s="255" t="s">
        <v>38</v>
      </c>
      <c r="B1045" s="272"/>
      <c r="C1045" s="406"/>
      <c r="D1045" s="238"/>
    </row>
    <row r="1046" spans="1:4" ht="12.75">
      <c r="A1046" s="255" t="s">
        <v>39</v>
      </c>
      <c r="B1046" s="272"/>
      <c r="C1046" s="406"/>
      <c r="D1046" s="238"/>
    </row>
    <row r="1047" spans="1:4" ht="12.75">
      <c r="A1047" s="255" t="s">
        <v>27</v>
      </c>
      <c r="B1047" s="272"/>
      <c r="C1047" s="406"/>
      <c r="D1047" s="238"/>
    </row>
    <row r="1048" spans="1:4" ht="12.75">
      <c r="A1048" s="255" t="s">
        <v>37</v>
      </c>
      <c r="B1048" s="272"/>
      <c r="C1048" s="406"/>
      <c r="D1048" s="238"/>
    </row>
    <row r="1049" spans="1:4" ht="12.75">
      <c r="A1049" s="255" t="s">
        <v>38</v>
      </c>
      <c r="B1049" s="272"/>
      <c r="C1049" s="406"/>
      <c r="D1049" s="238"/>
    </row>
    <row r="1050" spans="1:4" ht="12.75">
      <c r="A1050" s="255" t="s">
        <v>39</v>
      </c>
      <c r="B1050" s="272"/>
      <c r="C1050" s="406"/>
      <c r="D1050" s="238"/>
    </row>
    <row r="1051" spans="1:4" ht="12.75">
      <c r="A1051" s="255" t="s">
        <v>40</v>
      </c>
      <c r="B1051" s="272"/>
      <c r="C1051" s="406"/>
      <c r="D1051" s="238"/>
    </row>
    <row r="1052" spans="1:4" ht="12.75">
      <c r="A1052" s="322" t="s">
        <v>41</v>
      </c>
      <c r="B1052" s="272"/>
      <c r="C1052" s="406"/>
      <c r="D1052" s="238"/>
    </row>
    <row r="1053" spans="1:4" ht="12.75">
      <c r="A1053" s="255" t="s">
        <v>42</v>
      </c>
      <c r="B1053" s="272"/>
      <c r="C1053" s="406"/>
      <c r="D1053" s="238"/>
    </row>
    <row r="1054" spans="1:4" ht="12.75">
      <c r="A1054" s="255" t="s">
        <v>43</v>
      </c>
      <c r="B1054" s="272"/>
      <c r="C1054" s="406"/>
      <c r="D1054" s="238"/>
    </row>
    <row r="1055" spans="1:4" ht="12.75">
      <c r="A1055" s="255" t="s">
        <v>44</v>
      </c>
      <c r="B1055" s="272"/>
      <c r="C1055" s="406"/>
      <c r="D1055" s="238"/>
    </row>
    <row r="1056" spans="1:4" ht="12.75">
      <c r="A1056" s="255" t="s">
        <v>45</v>
      </c>
      <c r="B1056" s="272"/>
      <c r="C1056" s="406">
        <v>152</v>
      </c>
      <c r="D1056" s="238"/>
    </row>
    <row r="1057" spans="1:4" ht="12.75">
      <c r="A1057" s="338" t="s">
        <v>225</v>
      </c>
      <c r="B1057" s="339"/>
      <c r="C1057" s="406">
        <v>152</v>
      </c>
      <c r="D1057" s="238"/>
    </row>
    <row r="1058" spans="1:4" ht="12.75">
      <c r="A1058" s="338" t="s">
        <v>315</v>
      </c>
      <c r="B1058" s="339"/>
      <c r="C1058" s="406"/>
      <c r="D1058" s="238"/>
    </row>
    <row r="1059" spans="1:4" ht="12.75">
      <c r="A1059" s="338" t="s">
        <v>315</v>
      </c>
      <c r="B1059" s="340"/>
      <c r="C1059" s="406"/>
      <c r="D1059" s="238"/>
    </row>
    <row r="1060" spans="1:4" ht="12.75">
      <c r="A1060" s="338" t="s">
        <v>46</v>
      </c>
      <c r="B1060" s="340"/>
      <c r="C1060" s="406"/>
      <c r="D1060" s="238"/>
    </row>
    <row r="1061" spans="1:4" ht="12.75">
      <c r="A1061" s="338" t="s">
        <v>226</v>
      </c>
      <c r="B1061" s="339"/>
      <c r="C1061" s="406">
        <v>7</v>
      </c>
      <c r="D1061" s="238"/>
    </row>
    <row r="1062" spans="1:4" ht="12.75">
      <c r="A1062" s="338" t="s">
        <v>227</v>
      </c>
      <c r="B1062" s="339"/>
      <c r="C1062" s="406">
        <v>2</v>
      </c>
      <c r="D1062" s="238"/>
    </row>
    <row r="1063" spans="1:4" ht="12.75">
      <c r="A1063" s="338" t="s">
        <v>315</v>
      </c>
      <c r="B1063" s="340"/>
      <c r="C1063" s="406"/>
      <c r="D1063" s="238"/>
    </row>
    <row r="1064" spans="1:4" ht="13.5" thickBot="1">
      <c r="A1064" s="323" t="s">
        <v>47</v>
      </c>
      <c r="B1064" s="312"/>
      <c r="C1064" s="407">
        <v>161</v>
      </c>
      <c r="D1064" s="238"/>
    </row>
    <row r="1065" spans="1:4" ht="12.75">
      <c r="A1065" s="336"/>
      <c r="B1065" s="8"/>
      <c r="C1065" s="411"/>
      <c r="D1065" s="238"/>
    </row>
    <row r="1066" spans="1:4" ht="17.25" thickBot="1">
      <c r="A1066" s="280" t="s">
        <v>48</v>
      </c>
      <c r="B1066" s="8"/>
      <c r="C1066" s="417"/>
      <c r="D1066" s="238"/>
    </row>
    <row r="1067" spans="1:4" ht="26.25" customHeight="1">
      <c r="A1067" s="325" t="s">
        <v>49</v>
      </c>
      <c r="B1067" s="307"/>
      <c r="C1067" s="405" t="s">
        <v>203</v>
      </c>
      <c r="D1067" s="292"/>
    </row>
    <row r="1068" spans="1:4" ht="12.75">
      <c r="A1068" s="255" t="s">
        <v>50</v>
      </c>
      <c r="B1068" s="272"/>
      <c r="C1068" s="406"/>
      <c r="D1068" s="238"/>
    </row>
    <row r="1069" spans="1:4" ht="12.75">
      <c r="A1069" s="255" t="s">
        <v>51</v>
      </c>
      <c r="B1069" s="272"/>
      <c r="C1069" s="419">
        <v>40</v>
      </c>
      <c r="D1069" s="238"/>
    </row>
    <row r="1070" spans="1:4" ht="12.75">
      <c r="A1070" s="338" t="s">
        <v>315</v>
      </c>
      <c r="B1070" s="339"/>
      <c r="C1070" s="419"/>
      <c r="D1070" s="238"/>
    </row>
    <row r="1071" spans="1:4" ht="12.75">
      <c r="A1071" s="338" t="s">
        <v>315</v>
      </c>
      <c r="B1071" s="339"/>
      <c r="C1071" s="419"/>
      <c r="D1071" s="238"/>
    </row>
    <row r="1072" spans="1:4" ht="12.75">
      <c r="A1072" s="338" t="s">
        <v>315</v>
      </c>
      <c r="B1072" s="340"/>
      <c r="C1072" s="406"/>
      <c r="D1072" s="238"/>
    </row>
    <row r="1073" spans="1:4" ht="13.5" thickBot="1">
      <c r="A1073" s="355" t="s">
        <v>52</v>
      </c>
      <c r="B1073" s="356"/>
      <c r="C1073" s="407">
        <v>40</v>
      </c>
      <c r="D1073" s="238"/>
    </row>
    <row r="1074" spans="1:4" ht="23.25" customHeight="1" thickBot="1">
      <c r="A1074" s="280" t="s">
        <v>53</v>
      </c>
      <c r="B1074" s="8"/>
      <c r="C1074" s="417"/>
      <c r="D1074" s="238"/>
    </row>
    <row r="1075" spans="1:4" ht="24" customHeight="1">
      <c r="A1075" s="325" t="s">
        <v>54</v>
      </c>
      <c r="B1075" s="307"/>
      <c r="C1075" s="405" t="s">
        <v>203</v>
      </c>
      <c r="D1075" s="292"/>
    </row>
    <row r="1076" spans="1:4" ht="12.75">
      <c r="A1076" s="256" t="s">
        <v>50</v>
      </c>
      <c r="B1076" s="272"/>
      <c r="C1076" s="421"/>
      <c r="D1076" s="390"/>
    </row>
    <row r="1077" spans="1:4" ht="12.75">
      <c r="A1077" s="255" t="s">
        <v>51</v>
      </c>
      <c r="B1077" s="272"/>
      <c r="C1077" s="419"/>
      <c r="D1077" s="238"/>
    </row>
    <row r="1078" spans="1:4" ht="12.75">
      <c r="A1078" s="338" t="s">
        <v>315</v>
      </c>
      <c r="B1078" s="339"/>
      <c r="C1078" s="419"/>
      <c r="D1078" s="238"/>
    </row>
    <row r="1079" spans="1:4" ht="12.75">
      <c r="A1079" s="338" t="s">
        <v>315</v>
      </c>
      <c r="B1079" s="339"/>
      <c r="C1079" s="419"/>
      <c r="D1079" s="238"/>
    </row>
    <row r="1080" spans="1:4" ht="12.75">
      <c r="A1080" s="338" t="s">
        <v>315</v>
      </c>
      <c r="B1080" s="340"/>
      <c r="C1080" s="419"/>
      <c r="D1080" s="238"/>
    </row>
    <row r="1081" spans="1:4" ht="13.5" thickBot="1">
      <c r="A1081" s="323" t="s">
        <v>55</v>
      </c>
      <c r="B1081" s="312"/>
      <c r="C1081" s="407"/>
      <c r="D1081" s="238"/>
    </row>
    <row r="1082" spans="1:4" ht="23.25" customHeight="1" thickBot="1">
      <c r="A1082" s="280" t="s">
        <v>56</v>
      </c>
      <c r="B1082" s="332"/>
      <c r="C1082" s="425"/>
      <c r="D1082" s="321"/>
    </row>
    <row r="1083" spans="1:4" ht="23.25" customHeight="1">
      <c r="A1083" s="223" t="s">
        <v>57</v>
      </c>
      <c r="B1083" s="357"/>
      <c r="C1083" s="405" t="s">
        <v>203</v>
      </c>
      <c r="D1083" s="292"/>
    </row>
    <row r="1084" spans="1:4" ht="12.75">
      <c r="A1084" s="338" t="s">
        <v>58</v>
      </c>
      <c r="B1084" s="340"/>
      <c r="C1084" s="451">
        <v>-649</v>
      </c>
      <c r="D1084" s="362"/>
    </row>
    <row r="1085" spans="1:4" ht="24">
      <c r="A1085" s="338" t="s">
        <v>59</v>
      </c>
      <c r="B1085" s="340"/>
      <c r="C1085" s="451">
        <v>-463</v>
      </c>
      <c r="D1085" s="452"/>
    </row>
    <row r="1086" spans="1:4" ht="24">
      <c r="A1086" s="338" t="s">
        <v>60</v>
      </c>
      <c r="B1086" s="340"/>
      <c r="C1086" s="451">
        <v>1022</v>
      </c>
      <c r="D1086" s="567"/>
    </row>
    <row r="1087" spans="1:4" ht="24">
      <c r="A1087" s="338" t="s">
        <v>61</v>
      </c>
      <c r="B1087" s="340"/>
      <c r="C1087" s="451"/>
      <c r="D1087" s="362"/>
    </row>
    <row r="1088" spans="1:4" ht="12.75">
      <c r="A1088" s="338" t="s">
        <v>62</v>
      </c>
      <c r="B1088" s="340"/>
      <c r="C1088" s="451"/>
      <c r="D1088" s="362"/>
    </row>
    <row r="1089" spans="1:4" ht="12.75">
      <c r="A1089" s="338" t="s">
        <v>63</v>
      </c>
      <c r="B1089" s="340"/>
      <c r="C1089" s="451">
        <f>C1084+C1085+C1086</f>
        <v>-90</v>
      </c>
      <c r="D1089" s="362"/>
    </row>
    <row r="1090" spans="1:4" ht="12.75">
      <c r="A1090" s="338" t="s">
        <v>64</v>
      </c>
      <c r="B1090" s="340"/>
      <c r="C1090" s="434"/>
      <c r="D1090" s="362"/>
    </row>
    <row r="1091" spans="1:4" ht="12.75">
      <c r="A1091" s="338" t="s">
        <v>65</v>
      </c>
      <c r="B1091" s="340"/>
      <c r="C1091" s="434"/>
      <c r="D1091" s="362"/>
    </row>
    <row r="1092" spans="1:4" ht="12.75">
      <c r="A1092" s="338" t="s">
        <v>66</v>
      </c>
      <c r="B1092" s="340"/>
      <c r="C1092" s="451">
        <v>1</v>
      </c>
      <c r="D1092" s="362"/>
    </row>
    <row r="1093" spans="1:4" ht="12.75">
      <c r="A1093" s="338" t="s">
        <v>67</v>
      </c>
      <c r="B1093" s="340"/>
      <c r="C1093" s="434"/>
      <c r="D1093" s="362"/>
    </row>
    <row r="1094" spans="1:4" ht="12.75">
      <c r="A1094" s="338" t="s">
        <v>68</v>
      </c>
      <c r="B1094" s="340"/>
      <c r="C1094" s="451">
        <v>65</v>
      </c>
      <c r="D1094" s="362"/>
    </row>
    <row r="1095" spans="1:4" ht="12.75">
      <c r="A1095" s="338" t="s">
        <v>69</v>
      </c>
      <c r="B1095" s="340"/>
      <c r="C1095" s="451"/>
      <c r="D1095" s="362"/>
    </row>
    <row r="1096" spans="1:4" ht="12.75">
      <c r="A1096" s="338" t="s">
        <v>70</v>
      </c>
      <c r="B1096" s="340"/>
      <c r="C1096" s="451">
        <v>-12</v>
      </c>
      <c r="D1096" s="362"/>
    </row>
    <row r="1097" spans="1:4" ht="12.75">
      <c r="A1097" s="338" t="s">
        <v>71</v>
      </c>
      <c r="B1097" s="340"/>
      <c r="C1097" s="451">
        <v>53</v>
      </c>
      <c r="D1097" s="362"/>
    </row>
    <row r="1098" spans="1:4" ht="12.75">
      <c r="A1098" s="338" t="s">
        <v>72</v>
      </c>
      <c r="B1098" s="340"/>
      <c r="C1098" s="434"/>
      <c r="D1098" s="362"/>
    </row>
    <row r="1099" spans="1:4" ht="12.75">
      <c r="A1099" s="338" t="s">
        <v>68</v>
      </c>
      <c r="B1099" s="340"/>
      <c r="C1099" s="434"/>
      <c r="D1099" s="362"/>
    </row>
    <row r="1100" spans="1:4" ht="12.75">
      <c r="A1100" s="338" t="s">
        <v>69</v>
      </c>
      <c r="B1100" s="340"/>
      <c r="C1100" s="434"/>
      <c r="D1100" s="362"/>
    </row>
    <row r="1101" spans="1:4" ht="12.75">
      <c r="A1101" s="338" t="s">
        <v>70</v>
      </c>
      <c r="B1101" s="340"/>
      <c r="C1101" s="434"/>
      <c r="D1101" s="362"/>
    </row>
    <row r="1102" spans="1:4" ht="12.75">
      <c r="A1102" s="338" t="s">
        <v>71</v>
      </c>
      <c r="B1102" s="340"/>
      <c r="C1102" s="434"/>
      <c r="D1102" s="362"/>
    </row>
    <row r="1103" spans="1:4" ht="13.5" thickBot="1">
      <c r="A1103" s="358" t="s">
        <v>73</v>
      </c>
      <c r="B1103" s="359"/>
      <c r="C1103" s="453">
        <v>1</v>
      </c>
      <c r="D1103" s="362"/>
    </row>
    <row r="1104" spans="1:4" ht="15.75" customHeight="1">
      <c r="A1104" s="360"/>
      <c r="B1104" s="361"/>
      <c r="C1104" s="435"/>
      <c r="D1104" s="362"/>
    </row>
    <row r="1105" spans="1:4" ht="11.25" customHeight="1">
      <c r="A1105" s="360"/>
      <c r="B1105" s="361"/>
      <c r="C1105" s="435"/>
      <c r="D1105" s="362"/>
    </row>
    <row r="1106" spans="1:4" ht="17.25" thickBot="1">
      <c r="A1106" s="280" t="s">
        <v>74</v>
      </c>
      <c r="B1106" s="361"/>
      <c r="C1106" s="435"/>
      <c r="D1106" s="362"/>
    </row>
    <row r="1107" spans="1:4" ht="24">
      <c r="A1107" s="223" t="s">
        <v>75</v>
      </c>
      <c r="B1107" s="357"/>
      <c r="C1107" s="405" t="s">
        <v>203</v>
      </c>
      <c r="D1107" s="292"/>
    </row>
    <row r="1108" spans="1:4" ht="12.75">
      <c r="A1108" s="338" t="s">
        <v>228</v>
      </c>
      <c r="B1108" s="339"/>
      <c r="C1108" s="451">
        <v>14</v>
      </c>
      <c r="D1108" s="362"/>
    </row>
    <row r="1109" spans="1:4" ht="12.75">
      <c r="A1109" s="338" t="s">
        <v>229</v>
      </c>
      <c r="B1109" s="339"/>
      <c r="C1109" s="451">
        <v>-12</v>
      </c>
      <c r="D1109" s="362"/>
    </row>
    <row r="1110" spans="1:4" ht="12.75">
      <c r="A1110" s="338" t="s">
        <v>315</v>
      </c>
      <c r="B1110" s="340"/>
      <c r="C1110" s="451"/>
      <c r="D1110" s="362"/>
    </row>
    <row r="1111" spans="1:4" ht="13.5" thickBot="1">
      <c r="A1111" s="363" t="s">
        <v>76</v>
      </c>
      <c r="B1111" s="359"/>
      <c r="C1111" s="453">
        <v>2</v>
      </c>
      <c r="D1111" s="362"/>
    </row>
    <row r="1112" spans="1:4" ht="12.75">
      <c r="A1112" s="237"/>
      <c r="B1112" s="361"/>
      <c r="C1112" s="435"/>
      <c r="D1112" s="362"/>
    </row>
    <row r="1113" spans="1:4" ht="16.5">
      <c r="A1113" s="280"/>
      <c r="B1113" s="361"/>
      <c r="C1113" s="435"/>
      <c r="D1113" s="362"/>
    </row>
    <row r="1114" spans="1:4" ht="12" customHeight="1">
      <c r="A1114" s="237"/>
      <c r="B1114" s="364"/>
      <c r="C1114" s="422"/>
      <c r="D1114" s="292"/>
    </row>
    <row r="1115" spans="1:4" ht="12.75">
      <c r="A1115" s="360"/>
      <c r="B1115" s="361"/>
      <c r="C1115" s="436"/>
      <c r="D1115" s="365"/>
    </row>
    <row r="1116" spans="1:4" ht="12.75">
      <c r="A1116" s="360"/>
      <c r="B1116" s="361"/>
      <c r="C1116" s="436"/>
      <c r="D1116" s="365"/>
    </row>
    <row r="1117" spans="1:4" ht="12.75">
      <c r="A1117" s="360"/>
      <c r="B1117" s="361"/>
      <c r="C1117" s="436"/>
      <c r="D1117" s="365"/>
    </row>
    <row r="1118" spans="1:4" ht="16.5">
      <c r="A1118" s="366" t="s">
        <v>77</v>
      </c>
      <c r="B1118" s="367"/>
      <c r="C1118" s="437"/>
      <c r="D1118" s="391"/>
    </row>
    <row r="1119" spans="1:4" ht="13.5" thickBot="1">
      <c r="A1119" s="320"/>
      <c r="B1119" s="332"/>
      <c r="C1119" s="438"/>
      <c r="D1119" s="392"/>
    </row>
    <row r="1120" spans="1:4" ht="24">
      <c r="A1120" s="223" t="s">
        <v>78</v>
      </c>
      <c r="B1120" s="370"/>
      <c r="C1120" s="405" t="s">
        <v>203</v>
      </c>
      <c r="D1120" s="392"/>
    </row>
    <row r="1121" spans="1:4" ht="12.75">
      <c r="A1121" s="371" t="s">
        <v>79</v>
      </c>
      <c r="B1121" s="372"/>
      <c r="C1121" s="412">
        <f>C1122+C1123</f>
        <v>435</v>
      </c>
      <c r="D1121" s="392"/>
    </row>
    <row r="1122" spans="1:4" ht="12.75">
      <c r="A1122" s="198" t="s">
        <v>423</v>
      </c>
      <c r="B1122" s="226"/>
      <c r="C1122" s="412">
        <v>-652</v>
      </c>
      <c r="D1122" s="392"/>
    </row>
    <row r="1123" spans="1:4" ht="12.75">
      <c r="A1123" s="198" t="s">
        <v>424</v>
      </c>
      <c r="B1123" s="226"/>
      <c r="C1123" s="412">
        <f>C1124+C1126+C1127+C1128+C1129+C1130+C1131+C1132+C1133+C1134</f>
        <v>1087</v>
      </c>
      <c r="D1123" s="392"/>
    </row>
    <row r="1124" spans="1:4" ht="12.75">
      <c r="A1124" s="255" t="s">
        <v>425</v>
      </c>
      <c r="B1124" s="226"/>
      <c r="C1124" s="412">
        <v>42</v>
      </c>
      <c r="D1124" s="392"/>
    </row>
    <row r="1125" spans="1:4" ht="12.75">
      <c r="A1125" s="225" t="s">
        <v>426</v>
      </c>
      <c r="B1125" s="226"/>
      <c r="C1125" s="412"/>
      <c r="D1125" s="392"/>
    </row>
    <row r="1126" spans="1:4" ht="12.75">
      <c r="A1126" s="225" t="s">
        <v>427</v>
      </c>
      <c r="B1126" s="226"/>
      <c r="C1126" s="412">
        <v>-679</v>
      </c>
      <c r="D1126" s="392"/>
    </row>
    <row r="1127" spans="1:4" ht="12.75">
      <c r="A1127" s="225" t="s">
        <v>428</v>
      </c>
      <c r="B1127" s="226"/>
      <c r="C1127" s="412">
        <v>-7</v>
      </c>
      <c r="D1127" s="393"/>
    </row>
    <row r="1128" spans="1:4" ht="12.75">
      <c r="A1128" s="225" t="s">
        <v>429</v>
      </c>
      <c r="B1128" s="226"/>
      <c r="C1128" s="412">
        <v>-26</v>
      </c>
      <c r="D1128" s="393"/>
    </row>
    <row r="1129" spans="1:4" ht="12.75">
      <c r="A1129" s="225" t="s">
        <v>430</v>
      </c>
      <c r="B1129" s="226"/>
      <c r="C1129" s="412">
        <v>1</v>
      </c>
      <c r="D1129" s="393"/>
    </row>
    <row r="1130" spans="1:4" ht="12.75">
      <c r="A1130" s="225" t="s">
        <v>431</v>
      </c>
      <c r="B1130" s="226"/>
      <c r="C1130" s="412">
        <v>-1</v>
      </c>
      <c r="D1130" s="393"/>
    </row>
    <row r="1131" spans="1:4" ht="12.75">
      <c r="A1131" s="225" t="s">
        <v>432</v>
      </c>
      <c r="B1131" s="226"/>
      <c r="C1131" s="412">
        <v>42</v>
      </c>
      <c r="D1131" s="393"/>
    </row>
    <row r="1132" spans="1:4" ht="12.75">
      <c r="A1132" s="225" t="s">
        <v>433</v>
      </c>
      <c r="B1132" s="226"/>
      <c r="C1132" s="412">
        <v>1888</v>
      </c>
      <c r="D1132" s="393"/>
    </row>
    <row r="1133" spans="1:4" ht="12.75">
      <c r="A1133" s="322" t="s">
        <v>434</v>
      </c>
      <c r="B1133" s="226"/>
      <c r="C1133" s="412">
        <v>-176</v>
      </c>
      <c r="D1133" s="393"/>
    </row>
    <row r="1134" spans="1:4" ht="12.75">
      <c r="A1134" s="225" t="s">
        <v>435</v>
      </c>
      <c r="B1134" s="226"/>
      <c r="C1134" s="412">
        <v>3</v>
      </c>
      <c r="D1134" s="393"/>
    </row>
    <row r="1135" spans="1:4" ht="26.25" customHeight="1">
      <c r="A1135" s="225" t="s">
        <v>436</v>
      </c>
      <c r="B1135" s="226"/>
      <c r="C1135" s="412"/>
      <c r="D1135" s="292"/>
    </row>
    <row r="1136" spans="1:4" ht="12" customHeight="1" thickBot="1">
      <c r="A1136" s="373" t="s">
        <v>437</v>
      </c>
      <c r="B1136" s="257"/>
      <c r="C1136" s="413"/>
      <c r="D1136" s="292"/>
    </row>
    <row r="1137" ht="12.75">
      <c r="D1137" s="259"/>
    </row>
    <row r="1138" spans="1:4" ht="12.75">
      <c r="A1138" s="383" t="s">
        <v>204</v>
      </c>
      <c r="D1138" s="259"/>
    </row>
    <row r="1139" spans="1:4" ht="12.75">
      <c r="A1139" s="375"/>
      <c r="D1139" s="259"/>
    </row>
    <row r="1140" spans="1:4" ht="12.75">
      <c r="A1140" s="375"/>
      <c r="D1140" s="384"/>
    </row>
    <row r="1141" spans="1:4" ht="12.75">
      <c r="A1141" s="383" t="s">
        <v>205</v>
      </c>
      <c r="D1141" s="384"/>
    </row>
    <row r="1142" spans="1:4" ht="12.75">
      <c r="A1142" s="375"/>
      <c r="D1142" s="384"/>
    </row>
    <row r="1143" spans="1:4" ht="12.75">
      <c r="A1143" s="375"/>
      <c r="D1143" s="384"/>
    </row>
    <row r="1144" spans="1:4" ht="12.75">
      <c r="A1144" s="383" t="s">
        <v>204</v>
      </c>
      <c r="D1144" s="384"/>
    </row>
    <row r="1145" spans="1:4" ht="12.75">
      <c r="A1145" s="375"/>
      <c r="D1145" s="384"/>
    </row>
    <row r="1146" spans="1:4" ht="12.75">
      <c r="A1146" s="375"/>
      <c r="D1146" s="384"/>
    </row>
    <row r="1147" spans="1:4" ht="12.75">
      <c r="A1147" s="383" t="s">
        <v>206</v>
      </c>
      <c r="D1147" s="384"/>
    </row>
    <row r="1148" spans="1:4" ht="16.5">
      <c r="A1148" s="261"/>
      <c r="D1148" s="384"/>
    </row>
    <row r="1149" ht="12.75">
      <c r="D1149" s="384"/>
    </row>
    <row r="1150" ht="12.75">
      <c r="D1150" s="384"/>
    </row>
    <row r="1151" ht="12.75">
      <c r="D1151" s="384"/>
    </row>
    <row r="1152" spans="2:4" ht="12.75">
      <c r="B1152" s="369"/>
      <c r="C1152" s="439"/>
      <c r="D1152" s="368"/>
    </row>
    <row r="1153" spans="2:5" ht="16.5">
      <c r="B1153" s="374"/>
      <c r="C1153" s="440"/>
      <c r="D1153" s="183"/>
      <c r="E1153" s="183"/>
    </row>
    <row r="1154" spans="1:4" ht="12.75">
      <c r="A1154" s="375"/>
      <c r="B1154" s="3"/>
      <c r="C1154" s="441"/>
      <c r="D1154" s="376"/>
    </row>
    <row r="1155" spans="1:4" ht="12.75">
      <c r="A1155" s="375"/>
      <c r="B1155" s="3"/>
      <c r="C1155" s="441"/>
      <c r="D1155" s="376"/>
    </row>
    <row r="1156" spans="1:4" ht="12.75">
      <c r="A1156" s="375"/>
      <c r="B1156" s="3"/>
      <c r="C1156" s="441"/>
      <c r="D1156" s="376"/>
    </row>
    <row r="1157" spans="1:4" ht="12.75">
      <c r="A1157" s="375"/>
      <c r="B1157" s="3"/>
      <c r="C1157" s="441"/>
      <c r="D1157" s="376"/>
    </row>
    <row r="1158" spans="1:4" ht="12.75">
      <c r="A1158" s="375"/>
      <c r="B1158" s="3"/>
      <c r="C1158" s="441"/>
      <c r="D1158" s="376"/>
    </row>
    <row r="1159" spans="1:4" ht="12.75">
      <c r="A1159" s="375"/>
      <c r="B1159" s="3"/>
      <c r="C1159" s="441"/>
      <c r="D1159" s="376"/>
    </row>
    <row r="1160" spans="1:4" ht="12.75">
      <c r="A1160" s="375"/>
      <c r="B1160" s="3"/>
      <c r="C1160" s="441"/>
      <c r="D1160" s="376"/>
    </row>
    <row r="1161" spans="1:4" ht="12.75">
      <c r="A1161" s="375"/>
      <c r="B1161" s="3"/>
      <c r="C1161" s="441"/>
      <c r="D1161" s="376"/>
    </row>
    <row r="1162" spans="1:4" ht="12.75">
      <c r="A1162" s="375"/>
      <c r="B1162" s="3"/>
      <c r="C1162" s="441"/>
      <c r="D1162" s="376"/>
    </row>
    <row r="1163" spans="1:4" ht="12.75">
      <c r="A1163" s="375"/>
      <c r="B1163" s="3"/>
      <c r="C1163" s="441"/>
      <c r="D1163" s="376"/>
    </row>
    <row r="1164" spans="1:4" ht="12.75">
      <c r="A1164" s="375"/>
      <c r="B1164" s="3"/>
      <c r="C1164" s="441"/>
      <c r="D1164" s="376"/>
    </row>
    <row r="1165" spans="1:4" ht="12.75">
      <c r="A1165" s="375"/>
      <c r="B1165" s="3"/>
      <c r="C1165" s="441"/>
      <c r="D1165" s="376"/>
    </row>
    <row r="1166" spans="1:4" ht="12.75">
      <c r="A1166" s="375"/>
      <c r="B1166" s="3"/>
      <c r="C1166" s="441"/>
      <c r="D1166" s="376"/>
    </row>
    <row r="1167" spans="1:4" ht="12.75">
      <c r="A1167" s="375"/>
      <c r="B1167" s="3"/>
      <c r="C1167" s="441"/>
      <c r="D1167" s="376"/>
    </row>
    <row r="1168" spans="1:4" ht="12.75">
      <c r="A1168" s="375"/>
      <c r="B1168" s="3"/>
      <c r="C1168" s="441"/>
      <c r="D1168" s="376"/>
    </row>
    <row r="1169" spans="1:4" ht="12.75">
      <c r="A1169" s="375"/>
      <c r="B1169" s="3"/>
      <c r="C1169" s="441"/>
      <c r="D1169" s="376"/>
    </row>
    <row r="1170" spans="1:4" ht="12.75">
      <c r="A1170" s="375"/>
      <c r="B1170" s="3"/>
      <c r="C1170" s="441"/>
      <c r="D1170" s="376"/>
    </row>
    <row r="1171" spans="1:4" ht="12.75">
      <c r="A1171" s="375"/>
      <c r="B1171" s="3"/>
      <c r="C1171" s="441"/>
      <c r="D1171" s="376"/>
    </row>
    <row r="1172" spans="1:4" ht="12.75">
      <c r="A1172" s="375"/>
      <c r="B1172" s="3"/>
      <c r="C1172" s="441"/>
      <c r="D1172" s="376"/>
    </row>
    <row r="1173" spans="1:4" ht="12.75">
      <c r="A1173" s="375"/>
      <c r="B1173" s="3"/>
      <c r="C1173" s="441"/>
      <c r="D1173" s="376"/>
    </row>
    <row r="1174" spans="1:4" ht="12.75">
      <c r="A1174" s="375"/>
      <c r="B1174" s="3"/>
      <c r="C1174" s="441"/>
      <c r="D1174" s="376"/>
    </row>
    <row r="1175" spans="1:4" ht="12.75">
      <c r="A1175" s="375"/>
      <c r="B1175" s="3"/>
      <c r="C1175" s="441"/>
      <c r="D1175" s="376"/>
    </row>
    <row r="1176" spans="1:4" ht="12.75">
      <c r="A1176" s="375"/>
      <c r="B1176" s="3"/>
      <c r="C1176" s="441"/>
      <c r="D1176" s="376"/>
    </row>
    <row r="1177" spans="1:4" ht="12.75">
      <c r="A1177" s="375"/>
      <c r="B1177" s="3"/>
      <c r="C1177" s="441"/>
      <c r="D1177" s="376"/>
    </row>
    <row r="1178" spans="1:4" ht="12.75">
      <c r="A1178" s="375"/>
      <c r="B1178" s="3"/>
      <c r="C1178" s="441"/>
      <c r="D1178" s="376"/>
    </row>
    <row r="1179" spans="1:4" ht="12.75">
      <c r="A1179" s="375"/>
      <c r="B1179" s="3"/>
      <c r="C1179" s="441"/>
      <c r="D1179" s="376"/>
    </row>
    <row r="1180" spans="1:4" ht="12.75">
      <c r="A1180" s="375"/>
      <c r="B1180" s="3"/>
      <c r="C1180" s="441"/>
      <c r="D1180" s="376"/>
    </row>
    <row r="1181" spans="1:4" ht="12.75">
      <c r="A1181" s="375"/>
      <c r="B1181" s="3"/>
      <c r="C1181" s="441"/>
      <c r="D1181" s="376"/>
    </row>
    <row r="1182" spans="1:4" ht="12.75">
      <c r="A1182" s="375"/>
      <c r="B1182" s="3"/>
      <c r="C1182" s="441"/>
      <c r="D1182" s="376"/>
    </row>
    <row r="1183" spans="1:4" ht="12.75">
      <c r="A1183" s="375"/>
      <c r="B1183" s="3"/>
      <c r="C1183" s="441"/>
      <c r="D1183" s="376"/>
    </row>
    <row r="1184" spans="1:4" ht="12.75">
      <c r="A1184" s="375"/>
      <c r="B1184" s="3"/>
      <c r="C1184" s="441"/>
      <c r="D1184" s="376"/>
    </row>
    <row r="1185" spans="1:4" ht="13.5" thickBot="1">
      <c r="A1185" s="375"/>
      <c r="B1185" s="3"/>
      <c r="C1185" s="441"/>
      <c r="D1185" s="376"/>
    </row>
    <row r="1186" spans="1:16" ht="13.5" thickTop="1">
      <c r="A1186" s="375"/>
      <c r="B1186" s="3"/>
      <c r="C1186" s="441"/>
      <c r="D1186" s="376"/>
      <c r="K1186" s="184" t="s">
        <v>80</v>
      </c>
      <c r="L1186" s="185"/>
      <c r="M1186" s="185"/>
      <c r="N1186" s="185"/>
      <c r="O1186" s="185"/>
      <c r="P1186" s="179"/>
    </row>
    <row r="1187" spans="1:16" ht="22.5" customHeight="1">
      <c r="A1187" s="375"/>
      <c r="B1187" s="3"/>
      <c r="C1187" s="441"/>
      <c r="D1187" s="376"/>
      <c r="K1187" s="52" t="s">
        <v>635</v>
      </c>
      <c r="L1187" s="29" t="s">
        <v>636</v>
      </c>
      <c r="M1187" s="29" t="s">
        <v>637</v>
      </c>
      <c r="N1187" s="29" t="s">
        <v>638</v>
      </c>
      <c r="O1187" s="29" t="s">
        <v>639</v>
      </c>
      <c r="P1187" s="40" t="s">
        <v>640</v>
      </c>
    </row>
    <row r="1188" spans="1:16" ht="12.75">
      <c r="A1188" s="375"/>
      <c r="B1188" s="3"/>
      <c r="C1188" s="441"/>
      <c r="D1188" s="376"/>
      <c r="K1188" s="53"/>
      <c r="L1188" s="32"/>
      <c r="M1188" s="32"/>
      <c r="N1188" s="32"/>
      <c r="O1188" s="32"/>
      <c r="P1188" s="42"/>
    </row>
    <row r="1189" spans="1:16" ht="12.75">
      <c r="A1189" s="375"/>
      <c r="B1189" s="3"/>
      <c r="C1189" s="441"/>
      <c r="D1189" s="376"/>
      <c r="K1189" s="53"/>
      <c r="L1189" s="32"/>
      <c r="M1189" s="32"/>
      <c r="N1189" s="32"/>
      <c r="O1189" s="32"/>
      <c r="P1189" s="42"/>
    </row>
    <row r="1190" spans="1:16" ht="12.75">
      <c r="A1190" s="375"/>
      <c r="B1190" s="3"/>
      <c r="C1190" s="441"/>
      <c r="D1190" s="376"/>
      <c r="K1190" s="53"/>
      <c r="L1190" s="32"/>
      <c r="M1190" s="32"/>
      <c r="N1190" s="32"/>
      <c r="O1190" s="32"/>
      <c r="P1190" s="42"/>
    </row>
    <row r="1191" spans="1:16" ht="12.75">
      <c r="A1191" s="375"/>
      <c r="B1191" s="3"/>
      <c r="C1191" s="441"/>
      <c r="D1191" s="376"/>
      <c r="K1191" s="53"/>
      <c r="L1191" s="32"/>
      <c r="M1191" s="32"/>
      <c r="N1191" s="32"/>
      <c r="O1191" s="32"/>
      <c r="P1191" s="42"/>
    </row>
    <row r="1192" spans="1:16" ht="12.75">
      <c r="A1192" s="375"/>
      <c r="B1192" s="3"/>
      <c r="C1192" s="441"/>
      <c r="D1192" s="376"/>
      <c r="K1192" s="53"/>
      <c r="L1192" s="32"/>
      <c r="M1192" s="32"/>
      <c r="N1192" s="32"/>
      <c r="O1192" s="32"/>
      <c r="P1192" s="42"/>
    </row>
    <row r="1193" spans="1:16" ht="13.5" thickBot="1">
      <c r="A1193" s="375"/>
      <c r="B1193" s="3"/>
      <c r="C1193" s="441"/>
      <c r="D1193" s="376"/>
      <c r="K1193" s="54"/>
      <c r="L1193" s="55"/>
      <c r="M1193" s="55"/>
      <c r="N1193" s="55"/>
      <c r="O1193" s="55"/>
      <c r="P1193" s="45"/>
    </row>
    <row r="1194" spans="1:4" ht="13.5" thickTop="1">
      <c r="A1194" s="375"/>
      <c r="B1194" s="3"/>
      <c r="C1194" s="441"/>
      <c r="D1194" s="376"/>
    </row>
    <row r="1195" spans="1:4" ht="12.75">
      <c r="A1195" s="375"/>
      <c r="B1195" s="3"/>
      <c r="C1195" s="441"/>
      <c r="D1195" s="376"/>
    </row>
    <row r="1196" spans="1:4" ht="12.75">
      <c r="A1196" s="375"/>
      <c r="B1196" s="3"/>
      <c r="C1196" s="441"/>
      <c r="D1196" s="376"/>
    </row>
    <row r="1197" spans="1:4" ht="12.75">
      <c r="A1197" s="375"/>
      <c r="B1197" s="3"/>
      <c r="C1197" s="441"/>
      <c r="D1197" s="376"/>
    </row>
    <row r="1198" spans="1:4" ht="12.75">
      <c r="A1198" s="375"/>
      <c r="B1198" s="3"/>
      <c r="C1198" s="441"/>
      <c r="D1198" s="376"/>
    </row>
    <row r="1199" spans="1:4" ht="12.75">
      <c r="A1199" s="375"/>
      <c r="B1199" s="3"/>
      <c r="C1199" s="441"/>
      <c r="D1199" s="376"/>
    </row>
    <row r="1200" spans="1:4" ht="12.75">
      <c r="A1200" s="375"/>
      <c r="B1200" s="3"/>
      <c r="C1200" s="441"/>
      <c r="D1200" s="376"/>
    </row>
    <row r="1201" spans="1:4" ht="12.75">
      <c r="A1201" s="375"/>
      <c r="B1201" s="3"/>
      <c r="C1201" s="441"/>
      <c r="D1201" s="376"/>
    </row>
    <row r="1202" spans="1:4" ht="12.75">
      <c r="A1202" s="375"/>
      <c r="B1202" s="3"/>
      <c r="C1202" s="441"/>
      <c r="D1202" s="376"/>
    </row>
    <row r="1203" spans="1:4" ht="12.75">
      <c r="A1203" s="375"/>
      <c r="B1203" s="3"/>
      <c r="C1203" s="441"/>
      <c r="D1203" s="376"/>
    </row>
    <row r="1204" spans="1:4" ht="12.75">
      <c r="A1204" s="375"/>
      <c r="B1204" s="3"/>
      <c r="C1204" s="441"/>
      <c r="D1204" s="376"/>
    </row>
    <row r="1205" spans="1:4" ht="12.75">
      <c r="A1205" s="375"/>
      <c r="B1205" s="3"/>
      <c r="C1205" s="441"/>
      <c r="D1205" s="376"/>
    </row>
    <row r="1206" spans="1:4" ht="12.75">
      <c r="A1206" s="375"/>
      <c r="B1206" s="3"/>
      <c r="C1206" s="441"/>
      <c r="D1206" s="376"/>
    </row>
    <row r="1207" spans="1:4" ht="12.75">
      <c r="A1207" s="375"/>
      <c r="B1207" s="3"/>
      <c r="C1207" s="441"/>
      <c r="D1207" s="376"/>
    </row>
    <row r="1208" spans="1:4" ht="12.75">
      <c r="A1208" s="375"/>
      <c r="B1208" s="3"/>
      <c r="C1208" s="441"/>
      <c r="D1208" s="376"/>
    </row>
    <row r="1209" spans="1:4" ht="12.75">
      <c r="A1209" s="375"/>
      <c r="B1209" s="3"/>
      <c r="C1209" s="441"/>
      <c r="D1209" s="376"/>
    </row>
    <row r="1210" spans="1:4" ht="12.75">
      <c r="A1210" s="375"/>
      <c r="B1210" s="3"/>
      <c r="C1210" s="441"/>
      <c r="D1210" s="376"/>
    </row>
    <row r="1211" spans="1:4" ht="12.75">
      <c r="A1211" s="375"/>
      <c r="B1211" s="3"/>
      <c r="C1211" s="441"/>
      <c r="D1211" s="376"/>
    </row>
    <row r="1212" spans="1:4" ht="12.75">
      <c r="A1212" s="375"/>
      <c r="B1212" s="3"/>
      <c r="C1212" s="441"/>
      <c r="D1212" s="376"/>
    </row>
    <row r="1213" spans="1:4" ht="12.75">
      <c r="A1213" s="375"/>
      <c r="B1213" s="3"/>
      <c r="C1213" s="441"/>
      <c r="D1213" s="376"/>
    </row>
    <row r="1214" spans="1:4" ht="12.75">
      <c r="A1214" s="375"/>
      <c r="B1214" s="3"/>
      <c r="C1214" s="441"/>
      <c r="D1214" s="376"/>
    </row>
    <row r="1215" spans="1:4" ht="12.75">
      <c r="A1215" s="375"/>
      <c r="B1215" s="3"/>
      <c r="C1215" s="441"/>
      <c r="D1215" s="376"/>
    </row>
    <row r="1216" spans="1:4" ht="12.75">
      <c r="A1216" s="375"/>
      <c r="B1216" s="3"/>
      <c r="C1216" s="441"/>
      <c r="D1216" s="376"/>
    </row>
    <row r="1217" spans="1:4" ht="12.75">
      <c r="A1217" s="375"/>
      <c r="B1217" s="3"/>
      <c r="C1217" s="441"/>
      <c r="D1217" s="376"/>
    </row>
    <row r="1218" spans="1:4" ht="12.75">
      <c r="A1218" s="375"/>
      <c r="B1218" s="3"/>
      <c r="C1218" s="441"/>
      <c r="D1218" s="376"/>
    </row>
    <row r="1219" spans="1:4" ht="12.75">
      <c r="A1219" s="375"/>
      <c r="B1219" s="3"/>
      <c r="C1219" s="441"/>
      <c r="D1219" s="376"/>
    </row>
    <row r="1220" spans="1:4" ht="12.75">
      <c r="A1220" s="375"/>
      <c r="B1220" s="3"/>
      <c r="C1220" s="441"/>
      <c r="D1220" s="376"/>
    </row>
    <row r="1221" spans="1:4" ht="12.75">
      <c r="A1221" s="375"/>
      <c r="B1221" s="3"/>
      <c r="C1221" s="441"/>
      <c r="D1221" s="376"/>
    </row>
    <row r="1222" spans="1:4" ht="12.75">
      <c r="A1222" s="375"/>
      <c r="B1222" s="3"/>
      <c r="C1222" s="441"/>
      <c r="D1222" s="376"/>
    </row>
    <row r="1223" spans="1:4" ht="12.75">
      <c r="A1223" s="375"/>
      <c r="B1223" s="3"/>
      <c r="C1223" s="441"/>
      <c r="D1223" s="376"/>
    </row>
    <row r="1224" spans="1:4" ht="12.75">
      <c r="A1224" s="375"/>
      <c r="B1224" s="3"/>
      <c r="C1224" s="441"/>
      <c r="D1224" s="376"/>
    </row>
    <row r="1225" spans="1:4" ht="12.75">
      <c r="A1225" s="375"/>
      <c r="B1225" s="3"/>
      <c r="C1225" s="441"/>
      <c r="D1225" s="376"/>
    </row>
    <row r="1226" spans="1:4" ht="12.75">
      <c r="A1226" s="375"/>
      <c r="B1226" s="3"/>
      <c r="C1226" s="441"/>
      <c r="D1226" s="376"/>
    </row>
    <row r="1227" spans="1:4" ht="12.75">
      <c r="A1227" s="375"/>
      <c r="B1227" s="3"/>
      <c r="C1227" s="441"/>
      <c r="D1227" s="376"/>
    </row>
    <row r="1228" spans="1:4" ht="12.75">
      <c r="A1228" s="375"/>
      <c r="B1228" s="3"/>
      <c r="C1228" s="441"/>
      <c r="D1228" s="376"/>
    </row>
    <row r="1229" spans="1:4" ht="12.75">
      <c r="A1229" s="375"/>
      <c r="B1229" s="3"/>
      <c r="C1229" s="441"/>
      <c r="D1229" s="376"/>
    </row>
    <row r="1230" spans="1:5" ht="12.75">
      <c r="A1230" s="375"/>
      <c r="B1230" s="186"/>
      <c r="C1230" s="442"/>
      <c r="D1230" s="186"/>
      <c r="E1230" s="186"/>
    </row>
    <row r="1231" spans="1:5" ht="12.75">
      <c r="A1231" s="375"/>
      <c r="B1231" s="186"/>
      <c r="C1231" s="442"/>
      <c r="D1231" s="186"/>
      <c r="E1231" s="186"/>
    </row>
    <row r="1232" spans="1:4" ht="13.5" thickBot="1">
      <c r="A1232" s="375"/>
      <c r="B1232" s="3"/>
      <c r="C1232" s="441"/>
      <c r="D1232" s="376"/>
    </row>
    <row r="1233" spans="1:13" ht="12.75">
      <c r="A1233" s="375"/>
      <c r="B1233" s="3"/>
      <c r="C1233" s="441"/>
      <c r="D1233" s="376"/>
      <c r="G1233" s="187" t="s">
        <v>81</v>
      </c>
      <c r="H1233" s="188"/>
      <c r="I1233" s="188"/>
      <c r="J1233" s="188"/>
      <c r="K1233" s="188"/>
      <c r="L1233" s="189"/>
      <c r="M1233" s="190"/>
    </row>
    <row r="1234" spans="2:13" ht="48">
      <c r="B1234" s="3"/>
      <c r="C1234" s="441"/>
      <c r="D1234" s="376"/>
      <c r="G1234" s="28" t="s">
        <v>82</v>
      </c>
      <c r="H1234" s="29" t="s">
        <v>83</v>
      </c>
      <c r="I1234" s="29" t="s">
        <v>84</v>
      </c>
      <c r="J1234" s="29" t="s">
        <v>85</v>
      </c>
      <c r="K1234" s="29" t="s">
        <v>637</v>
      </c>
      <c r="L1234" s="29" t="s">
        <v>86</v>
      </c>
      <c r="M1234" s="30" t="s">
        <v>87</v>
      </c>
    </row>
    <row r="1235" spans="1:13" ht="12.75">
      <c r="A1235" s="383" t="s">
        <v>204</v>
      </c>
      <c r="B1235" s="3"/>
      <c r="C1235" s="441"/>
      <c r="D1235" s="376"/>
      <c r="G1235" s="31"/>
      <c r="H1235" s="32"/>
      <c r="I1235" s="32"/>
      <c r="J1235" s="33"/>
      <c r="K1235" s="32"/>
      <c r="L1235" s="32"/>
      <c r="M1235" s="34"/>
    </row>
    <row r="1236" spans="1:13" ht="12.75">
      <c r="A1236" s="375"/>
      <c r="B1236" s="3"/>
      <c r="C1236" s="441"/>
      <c r="D1236" s="376"/>
      <c r="G1236" s="31"/>
      <c r="H1236" s="32"/>
      <c r="I1236" s="32"/>
      <c r="J1236" s="33"/>
      <c r="K1236" s="32"/>
      <c r="L1236" s="32"/>
      <c r="M1236" s="34"/>
    </row>
    <row r="1237" spans="1:13" ht="12.75">
      <c r="A1237" s="375"/>
      <c r="B1237" s="3"/>
      <c r="C1237" s="441"/>
      <c r="D1237" s="376"/>
      <c r="G1237" s="31"/>
      <c r="H1237" s="32"/>
      <c r="I1237" s="32"/>
      <c r="J1237" s="33"/>
      <c r="K1237" s="32"/>
      <c r="L1237" s="32"/>
      <c r="M1237" s="34"/>
    </row>
    <row r="1238" spans="1:13" ht="12.75">
      <c r="A1238" s="383" t="s">
        <v>205</v>
      </c>
      <c r="B1238" s="3"/>
      <c r="C1238" s="441"/>
      <c r="D1238" s="376"/>
      <c r="G1238" s="31"/>
      <c r="H1238" s="32"/>
      <c r="I1238" s="32"/>
      <c r="J1238" s="33"/>
      <c r="K1238" s="32"/>
      <c r="L1238" s="32"/>
      <c r="M1238" s="34"/>
    </row>
    <row r="1239" spans="1:13" ht="12.75">
      <c r="A1239" s="375"/>
      <c r="B1239" s="3"/>
      <c r="C1239" s="441"/>
      <c r="D1239" s="376"/>
      <c r="G1239" s="31"/>
      <c r="H1239" s="32"/>
      <c r="I1239" s="32"/>
      <c r="J1239" s="33"/>
      <c r="K1239" s="32"/>
      <c r="L1239" s="32"/>
      <c r="M1239" s="34"/>
    </row>
    <row r="1240" spans="1:13" ht="13.5" thickBot="1">
      <c r="A1240" s="375"/>
      <c r="B1240" s="3"/>
      <c r="C1240" s="441"/>
      <c r="D1240" s="376"/>
      <c r="G1240" s="35"/>
      <c r="H1240" s="36"/>
      <c r="I1240" s="36"/>
      <c r="J1240" s="37"/>
      <c r="K1240" s="36"/>
      <c r="L1240" s="36"/>
      <c r="M1240" s="38"/>
    </row>
    <row r="1241" spans="1:4" ht="12.75">
      <c r="A1241" s="383" t="s">
        <v>204</v>
      </c>
      <c r="B1241" s="3"/>
      <c r="C1241" s="441"/>
      <c r="D1241" s="376"/>
    </row>
    <row r="1242" spans="1:4" ht="12.75">
      <c r="A1242" s="375"/>
      <c r="B1242" s="3"/>
      <c r="C1242" s="441"/>
      <c r="D1242" s="376"/>
    </row>
    <row r="1243" spans="1:4" ht="12.75">
      <c r="A1243" s="375"/>
      <c r="B1243" s="3"/>
      <c r="C1243" s="441"/>
      <c r="D1243" s="376"/>
    </row>
    <row r="1244" spans="1:4" ht="12.75">
      <c r="A1244" s="383" t="s">
        <v>206</v>
      </c>
      <c r="B1244" s="3"/>
      <c r="C1244" s="441"/>
      <c r="D1244" s="376"/>
    </row>
    <row r="1245" spans="1:4" ht="12.75">
      <c r="A1245" s="375"/>
      <c r="B1245" s="3"/>
      <c r="C1245" s="441"/>
      <c r="D1245" s="376"/>
    </row>
    <row r="1246" spans="1:4" ht="12.75">
      <c r="A1246" s="375"/>
      <c r="B1246" s="3"/>
      <c r="C1246" s="441"/>
      <c r="D1246" s="376"/>
    </row>
    <row r="1247" spans="1:4" ht="12.75">
      <c r="A1247" s="375"/>
      <c r="B1247" s="3"/>
      <c r="C1247" s="441"/>
      <c r="D1247" s="376"/>
    </row>
    <row r="1248" spans="1:4" ht="12.75">
      <c r="A1248" s="375"/>
      <c r="B1248" s="3"/>
      <c r="C1248" s="441"/>
      <c r="D1248" s="376"/>
    </row>
    <row r="1249" spans="1:4" ht="12.75">
      <c r="A1249" s="375"/>
      <c r="B1249" s="3"/>
      <c r="C1249" s="441"/>
      <c r="D1249" s="376"/>
    </row>
    <row r="1250" spans="1:4" ht="12.75">
      <c r="A1250" s="375"/>
      <c r="B1250" s="3"/>
      <c r="C1250" s="441"/>
      <c r="D1250" s="376"/>
    </row>
    <row r="1251" spans="1:4" ht="12.75">
      <c r="A1251" s="375"/>
      <c r="B1251" s="3"/>
      <c r="C1251" s="441"/>
      <c r="D1251" s="376"/>
    </row>
    <row r="1252" spans="1:4" ht="12.75">
      <c r="A1252" s="375"/>
      <c r="B1252" s="3"/>
      <c r="C1252" s="441"/>
      <c r="D1252" s="376"/>
    </row>
    <row r="1253" spans="1:4" ht="12.75">
      <c r="A1253" s="375"/>
      <c r="B1253" s="3"/>
      <c r="C1253" s="441"/>
      <c r="D1253" s="376"/>
    </row>
    <row r="1254" spans="1:4" ht="12.75">
      <c r="A1254" s="375"/>
      <c r="B1254" s="3"/>
      <c r="C1254" s="441"/>
      <c r="D1254" s="376"/>
    </row>
    <row r="1255" spans="1:4" ht="12.75">
      <c r="A1255" s="375"/>
      <c r="B1255" s="3"/>
      <c r="C1255" s="441"/>
      <c r="D1255" s="376"/>
    </row>
    <row r="1256" spans="1:4" ht="12.75">
      <c r="A1256" s="375"/>
      <c r="B1256" s="3"/>
      <c r="C1256" s="441"/>
      <c r="D1256" s="376"/>
    </row>
    <row r="1257" spans="1:4" ht="12.75">
      <c r="A1257" s="375"/>
      <c r="B1257" s="3"/>
      <c r="C1257" s="441"/>
      <c r="D1257" s="376"/>
    </row>
    <row r="1258" spans="1:4" ht="12.75">
      <c r="A1258" s="375"/>
      <c r="B1258" s="3"/>
      <c r="C1258" s="441"/>
      <c r="D1258" s="376"/>
    </row>
    <row r="1259" spans="1:4" ht="12.75">
      <c r="A1259" s="375"/>
      <c r="B1259" s="3"/>
      <c r="C1259" s="441"/>
      <c r="D1259" s="376"/>
    </row>
    <row r="1260" spans="1:4" ht="12.75">
      <c r="A1260" s="375"/>
      <c r="B1260" s="3"/>
      <c r="C1260" s="441"/>
      <c r="D1260" s="376"/>
    </row>
    <row r="1261" spans="1:4" ht="12.75">
      <c r="A1261" s="375"/>
      <c r="B1261" s="3"/>
      <c r="C1261" s="441"/>
      <c r="D1261" s="376"/>
    </row>
    <row r="1262" spans="1:4" ht="12.75">
      <c r="A1262" s="375"/>
      <c r="B1262" s="3"/>
      <c r="C1262" s="441"/>
      <c r="D1262" s="376"/>
    </row>
    <row r="1263" spans="1:4" ht="12.75">
      <c r="A1263" s="375"/>
      <c r="B1263" s="3"/>
      <c r="C1263" s="441"/>
      <c r="D1263" s="376"/>
    </row>
    <row r="1264" spans="1:4" ht="12.75">
      <c r="A1264" s="375"/>
      <c r="B1264" s="3"/>
      <c r="C1264" s="441"/>
      <c r="D1264" s="376"/>
    </row>
    <row r="1265" spans="1:4" ht="12.75">
      <c r="A1265" s="375"/>
      <c r="B1265" s="3"/>
      <c r="C1265" s="441"/>
      <c r="D1265" s="376"/>
    </row>
    <row r="1266" spans="1:4" ht="12.75">
      <c r="A1266" s="375"/>
      <c r="B1266" s="3"/>
      <c r="C1266" s="441"/>
      <c r="D1266" s="376"/>
    </row>
    <row r="1267" spans="1:4" ht="12.75">
      <c r="A1267" s="375"/>
      <c r="B1267" s="3"/>
      <c r="C1267" s="441"/>
      <c r="D1267" s="376"/>
    </row>
    <row r="1268" spans="1:4" ht="12.75">
      <c r="A1268" s="375"/>
      <c r="B1268" s="3"/>
      <c r="C1268" s="441"/>
      <c r="D1268" s="376"/>
    </row>
    <row r="1269" spans="1:4" ht="12.75">
      <c r="A1269" s="375"/>
      <c r="B1269" s="3"/>
      <c r="C1269" s="441"/>
      <c r="D1269" s="376"/>
    </row>
    <row r="1270" spans="1:4" ht="12.75">
      <c r="A1270" s="375"/>
      <c r="B1270" s="3"/>
      <c r="C1270" s="441"/>
      <c r="D1270" s="376"/>
    </row>
    <row r="1271" spans="1:4" ht="12.75">
      <c r="A1271" s="375"/>
      <c r="B1271" s="3"/>
      <c r="C1271" s="441"/>
      <c r="D1271" s="376"/>
    </row>
    <row r="1272" spans="1:4" ht="12.75">
      <c r="A1272" s="375"/>
      <c r="B1272" s="3"/>
      <c r="C1272" s="441"/>
      <c r="D1272" s="376"/>
    </row>
    <row r="1273" spans="1:4" ht="12.75">
      <c r="A1273" s="375"/>
      <c r="B1273" s="3"/>
      <c r="C1273" s="441"/>
      <c r="D1273" s="376"/>
    </row>
    <row r="1274" spans="1:4" ht="12.75">
      <c r="A1274" s="375"/>
      <c r="B1274" s="3"/>
      <c r="C1274" s="441"/>
      <c r="D1274" s="376"/>
    </row>
    <row r="1275" spans="1:4" ht="12.75">
      <c r="A1275" s="375"/>
      <c r="B1275" s="3"/>
      <c r="C1275" s="441"/>
      <c r="D1275" s="376"/>
    </row>
    <row r="1276" spans="1:4" ht="12.75">
      <c r="A1276" s="375"/>
      <c r="B1276" s="3"/>
      <c r="C1276" s="441"/>
      <c r="D1276" s="376"/>
    </row>
    <row r="1277" spans="1:4" ht="12.75">
      <c r="A1277" s="375"/>
      <c r="B1277" s="3"/>
      <c r="C1277" s="441"/>
      <c r="D1277" s="376"/>
    </row>
    <row r="1278" spans="1:4" ht="12.75">
      <c r="A1278" s="375"/>
      <c r="B1278" s="3"/>
      <c r="C1278" s="441"/>
      <c r="D1278" s="376"/>
    </row>
    <row r="1279" spans="1:4" ht="12.75">
      <c r="A1279" s="375"/>
      <c r="B1279" s="3"/>
      <c r="C1279" s="441"/>
      <c r="D1279" s="376"/>
    </row>
    <row r="1280" spans="1:4" ht="12.75">
      <c r="A1280" s="375"/>
      <c r="B1280" s="3"/>
      <c r="C1280" s="441"/>
      <c r="D1280" s="376"/>
    </row>
    <row r="1281" spans="1:4" ht="12.75">
      <c r="A1281" s="375"/>
      <c r="B1281" s="3"/>
      <c r="C1281" s="441"/>
      <c r="D1281" s="376"/>
    </row>
    <row r="1282" spans="1:4" ht="12.75">
      <c r="A1282" s="375"/>
      <c r="B1282" s="3"/>
      <c r="C1282" s="441"/>
      <c r="D1282" s="376"/>
    </row>
    <row r="1283" spans="1:4" ht="12.75">
      <c r="A1283" s="375"/>
      <c r="B1283" s="3"/>
      <c r="C1283" s="441"/>
      <c r="D1283" s="376"/>
    </row>
    <row r="1284" spans="1:4" ht="12.75">
      <c r="A1284" s="375"/>
      <c r="B1284" s="3"/>
      <c r="C1284" s="441"/>
      <c r="D1284" s="376"/>
    </row>
    <row r="1285" spans="1:4" ht="12.75">
      <c r="A1285" s="375"/>
      <c r="B1285" s="3"/>
      <c r="C1285" s="441"/>
      <c r="D1285" s="376"/>
    </row>
    <row r="1286" spans="1:4" ht="12.75">
      <c r="A1286" s="375"/>
      <c r="B1286" s="3"/>
      <c r="C1286" s="441"/>
      <c r="D1286" s="376"/>
    </row>
    <row r="1287" spans="1:4" ht="12.75">
      <c r="A1287" s="375"/>
      <c r="B1287" s="3"/>
      <c r="C1287" s="441"/>
      <c r="D1287" s="376"/>
    </row>
    <row r="1288" spans="1:4" ht="12.75">
      <c r="A1288" s="375"/>
      <c r="B1288" s="3"/>
      <c r="C1288" s="441"/>
      <c r="D1288" s="376"/>
    </row>
    <row r="1289" spans="1:4" ht="12.75">
      <c r="A1289" s="375"/>
      <c r="B1289" s="3"/>
      <c r="C1289" s="441"/>
      <c r="D1289" s="376"/>
    </row>
    <row r="1290" spans="1:4" ht="12.75">
      <c r="A1290" s="375"/>
      <c r="B1290" s="3"/>
      <c r="C1290" s="441"/>
      <c r="D1290" s="376"/>
    </row>
    <row r="1291" spans="1:4" ht="12.75">
      <c r="A1291" s="375"/>
      <c r="B1291" s="3"/>
      <c r="C1291" s="441"/>
      <c r="D1291" s="376"/>
    </row>
    <row r="1292" spans="1:4" ht="12.75">
      <c r="A1292" s="375"/>
      <c r="B1292" s="3"/>
      <c r="C1292" s="441"/>
      <c r="D1292" s="376"/>
    </row>
    <row r="1293" spans="1:4" ht="12.75">
      <c r="A1293" s="375"/>
      <c r="B1293" s="3"/>
      <c r="C1293" s="441"/>
      <c r="D1293" s="376"/>
    </row>
    <row r="1294" spans="1:4" ht="12.75">
      <c r="A1294" s="375"/>
      <c r="B1294" s="3"/>
      <c r="C1294" s="441"/>
      <c r="D1294" s="376"/>
    </row>
    <row r="1295" spans="1:4" ht="12.75">
      <c r="A1295" s="375"/>
      <c r="B1295" s="3"/>
      <c r="C1295" s="441"/>
      <c r="D1295" s="376"/>
    </row>
    <row r="1296" spans="1:4" ht="12.75">
      <c r="A1296" s="375"/>
      <c r="B1296" s="3"/>
      <c r="C1296" s="441"/>
      <c r="D1296" s="376"/>
    </row>
    <row r="1297" spans="1:4" ht="12.75">
      <c r="A1297" s="375"/>
      <c r="B1297" s="3"/>
      <c r="C1297" s="441"/>
      <c r="D1297" s="376"/>
    </row>
    <row r="1298" spans="1:4" ht="12.75">
      <c r="A1298" s="375"/>
      <c r="B1298" s="3"/>
      <c r="C1298" s="441"/>
      <c r="D1298" s="376"/>
    </row>
    <row r="1299" spans="1:4" ht="12.75">
      <c r="A1299" s="375"/>
      <c r="B1299" s="3"/>
      <c r="C1299" s="441"/>
      <c r="D1299" s="376"/>
    </row>
    <row r="1300" spans="1:4" ht="12.75">
      <c r="A1300" s="375"/>
      <c r="B1300" s="3"/>
      <c r="C1300" s="441"/>
      <c r="D1300" s="376"/>
    </row>
    <row r="1301" spans="1:4" ht="12.75">
      <c r="A1301" s="375"/>
      <c r="B1301" s="3"/>
      <c r="C1301" s="441"/>
      <c r="D1301" s="376"/>
    </row>
    <row r="1302" spans="1:4" ht="12.75">
      <c r="A1302" s="375"/>
      <c r="B1302" s="3"/>
      <c r="C1302" s="441"/>
      <c r="D1302" s="376"/>
    </row>
    <row r="1303" spans="1:4" ht="12.75">
      <c r="A1303" s="375"/>
      <c r="B1303" s="3"/>
      <c r="C1303" s="441"/>
      <c r="D1303" s="376"/>
    </row>
    <row r="1304" spans="1:4" ht="12.75">
      <c r="A1304" s="375"/>
      <c r="B1304" s="3"/>
      <c r="C1304" s="441"/>
      <c r="D1304" s="376"/>
    </row>
    <row r="1305" spans="1:4" ht="12.75">
      <c r="A1305" s="375"/>
      <c r="B1305" s="3"/>
      <c r="C1305" s="441"/>
      <c r="D1305" s="376"/>
    </row>
    <row r="1306" spans="1:4" ht="12.75">
      <c r="A1306" s="375"/>
      <c r="B1306" s="3"/>
      <c r="C1306" s="441"/>
      <c r="D1306" s="376"/>
    </row>
    <row r="1307" spans="1:4" ht="12.75">
      <c r="A1307" s="375"/>
      <c r="B1307" s="3"/>
      <c r="C1307" s="441"/>
      <c r="D1307" s="376"/>
    </row>
    <row r="1308" spans="1:4" ht="12.75">
      <c r="A1308" s="375"/>
      <c r="B1308" s="3"/>
      <c r="C1308" s="441"/>
      <c r="D1308" s="376"/>
    </row>
    <row r="1309" spans="1:4" ht="12.75">
      <c r="A1309" s="375"/>
      <c r="B1309" s="3"/>
      <c r="C1309" s="441"/>
      <c r="D1309" s="376"/>
    </row>
    <row r="1310" spans="1:4" ht="12.75">
      <c r="A1310" s="375"/>
      <c r="B1310" s="3"/>
      <c r="C1310" s="441"/>
      <c r="D1310" s="376"/>
    </row>
    <row r="1311" spans="1:4" ht="12.75">
      <c r="A1311" s="375"/>
      <c r="B1311" s="3"/>
      <c r="C1311" s="441"/>
      <c r="D1311" s="376"/>
    </row>
    <row r="1312" spans="1:4" ht="12.75">
      <c r="A1312" s="375"/>
      <c r="B1312" s="3"/>
      <c r="C1312" s="441"/>
      <c r="D1312" s="376"/>
    </row>
    <row r="1313" spans="1:4" ht="12.75">
      <c r="A1313" s="375"/>
      <c r="B1313" s="3"/>
      <c r="C1313" s="441"/>
      <c r="D1313" s="376"/>
    </row>
    <row r="1314" spans="1:4" ht="12.75">
      <c r="A1314" s="375"/>
      <c r="B1314" s="3"/>
      <c r="C1314" s="441"/>
      <c r="D1314" s="376"/>
    </row>
    <row r="1315" spans="1:4" ht="12.75">
      <c r="A1315" s="375"/>
      <c r="B1315" s="3"/>
      <c r="C1315" s="441"/>
      <c r="D1315" s="376"/>
    </row>
    <row r="1316" spans="1:4" ht="12.75">
      <c r="A1316" s="375"/>
      <c r="B1316" s="3"/>
      <c r="C1316" s="441"/>
      <c r="D1316" s="376"/>
    </row>
    <row r="1317" spans="1:4" ht="12.75">
      <c r="A1317" s="375"/>
      <c r="B1317" s="3"/>
      <c r="C1317" s="441"/>
      <c r="D1317" s="376"/>
    </row>
    <row r="1318" spans="1:4" ht="12.75">
      <c r="A1318" s="375"/>
      <c r="B1318" s="3"/>
      <c r="C1318" s="441"/>
      <c r="D1318" s="376"/>
    </row>
    <row r="1319" spans="1:4" ht="12.75">
      <c r="A1319" s="375"/>
      <c r="B1319" s="3"/>
      <c r="C1319" s="441"/>
      <c r="D1319" s="376"/>
    </row>
    <row r="1320" spans="1:4" ht="12.75">
      <c r="A1320" s="375"/>
      <c r="B1320" s="3"/>
      <c r="C1320" s="441"/>
      <c r="D1320" s="376"/>
    </row>
    <row r="1321" spans="1:4" ht="12.75">
      <c r="A1321" s="375"/>
      <c r="B1321" s="3"/>
      <c r="C1321" s="441"/>
      <c r="D1321" s="376"/>
    </row>
    <row r="1322" spans="1:4" ht="12.75">
      <c r="A1322" s="375"/>
      <c r="B1322" s="3"/>
      <c r="C1322" s="441"/>
      <c r="D1322" s="376"/>
    </row>
    <row r="1323" spans="1:4" ht="12.75">
      <c r="A1323" s="375"/>
      <c r="B1323" s="3"/>
      <c r="C1323" s="441"/>
      <c r="D1323" s="376"/>
    </row>
    <row r="1324" spans="1:4" ht="12.75">
      <c r="A1324" s="375"/>
      <c r="B1324" s="3"/>
      <c r="C1324" s="441"/>
      <c r="D1324" s="376"/>
    </row>
    <row r="1325" spans="1:4" ht="12.75">
      <c r="A1325" s="375"/>
      <c r="B1325" s="3"/>
      <c r="C1325" s="441"/>
      <c r="D1325" s="376"/>
    </row>
    <row r="1326" spans="1:4" ht="12.75">
      <c r="A1326" s="375"/>
      <c r="B1326" s="3"/>
      <c r="C1326" s="441"/>
      <c r="D1326" s="376"/>
    </row>
    <row r="1327" spans="1:4" ht="12.75">
      <c r="A1327" s="375"/>
      <c r="B1327" s="3"/>
      <c r="C1327" s="441"/>
      <c r="D1327" s="376"/>
    </row>
    <row r="1328" spans="1:4" ht="12.75">
      <c r="A1328" s="375"/>
      <c r="B1328" s="3"/>
      <c r="C1328" s="441"/>
      <c r="D1328" s="376"/>
    </row>
    <row r="1329" spans="1:4" ht="12.75">
      <c r="A1329" s="375"/>
      <c r="B1329" s="3"/>
      <c r="C1329" s="441"/>
      <c r="D1329" s="376"/>
    </row>
    <row r="1330" spans="1:4" ht="12.75">
      <c r="A1330" s="375"/>
      <c r="B1330" s="3"/>
      <c r="C1330" s="441"/>
      <c r="D1330" s="376"/>
    </row>
    <row r="1331" spans="1:4" ht="13.5" thickBot="1">
      <c r="A1331" s="375"/>
      <c r="B1331" s="3"/>
      <c r="C1331" s="441"/>
      <c r="D1331" s="376"/>
    </row>
    <row r="1332" spans="1:24" ht="12.75">
      <c r="A1332" s="375"/>
      <c r="B1332" s="3"/>
      <c r="C1332" s="441"/>
      <c r="D1332" s="376"/>
      <c r="Q1332" s="170" t="s">
        <v>554</v>
      </c>
      <c r="R1332" s="171"/>
      <c r="S1332" s="172"/>
      <c r="T1332" s="172"/>
      <c r="U1332" s="172" t="s">
        <v>555</v>
      </c>
      <c r="V1332" s="172"/>
      <c r="W1332" s="172"/>
      <c r="X1332" s="173"/>
    </row>
    <row r="1333" spans="1:24" ht="132">
      <c r="A1333" s="375"/>
      <c r="B1333" s="3"/>
      <c r="C1333" s="441"/>
      <c r="D1333" s="376"/>
      <c r="Q1333" s="28" t="s">
        <v>557</v>
      </c>
      <c r="R1333" s="29" t="s">
        <v>558</v>
      </c>
      <c r="S1333" s="76" t="s">
        <v>559</v>
      </c>
      <c r="T1333" s="76" t="s">
        <v>304</v>
      </c>
      <c r="U1333" s="76" t="s">
        <v>560</v>
      </c>
      <c r="V1333" s="76" t="s">
        <v>561</v>
      </c>
      <c r="W1333" s="76" t="s">
        <v>562</v>
      </c>
      <c r="X1333" s="77" t="s">
        <v>563</v>
      </c>
    </row>
    <row r="1334" spans="1:24" ht="12.75">
      <c r="A1334" s="375"/>
      <c r="B1334" s="3"/>
      <c r="C1334" s="441"/>
      <c r="D1334" s="376"/>
      <c r="Q1334" s="12"/>
      <c r="R1334" s="13"/>
      <c r="S1334" s="14"/>
      <c r="T1334" s="14"/>
      <c r="U1334" s="14"/>
      <c r="V1334" s="14"/>
      <c r="W1334" s="14"/>
      <c r="X1334" s="15"/>
    </row>
    <row r="1335" spans="1:24" ht="12.75">
      <c r="A1335" s="375"/>
      <c r="B1335" s="3"/>
      <c r="C1335" s="441"/>
      <c r="D1335" s="376"/>
      <c r="Q1335" s="12"/>
      <c r="R1335" s="13"/>
      <c r="S1335" s="14"/>
      <c r="T1335" s="14"/>
      <c r="U1335" s="14"/>
      <c r="V1335" s="14"/>
      <c r="W1335" s="14"/>
      <c r="X1335" s="15"/>
    </row>
    <row r="1336" spans="1:24" ht="12.75">
      <c r="A1336" s="375"/>
      <c r="B1336" s="3"/>
      <c r="C1336" s="441"/>
      <c r="D1336" s="376"/>
      <c r="Q1336" s="12"/>
      <c r="R1336" s="13"/>
      <c r="S1336" s="14"/>
      <c r="T1336" s="14"/>
      <c r="U1336" s="14"/>
      <c r="V1336" s="14"/>
      <c r="W1336" s="14"/>
      <c r="X1336" s="15"/>
    </row>
    <row r="1337" spans="1:24" ht="13.5" thickBot="1">
      <c r="A1337" s="375"/>
      <c r="B1337" s="3"/>
      <c r="C1337" s="441"/>
      <c r="D1337" s="376"/>
      <c r="Q1337" s="16"/>
      <c r="R1337" s="13"/>
      <c r="S1337" s="14"/>
      <c r="T1337" s="14"/>
      <c r="U1337" s="14"/>
      <c r="V1337" s="14"/>
      <c r="W1337" s="14"/>
      <c r="X1337" s="15"/>
    </row>
    <row r="1338" spans="1:24" ht="13.5" thickBot="1">
      <c r="A1338" s="375"/>
      <c r="B1338" s="3"/>
      <c r="C1338" s="441"/>
      <c r="D1338" s="376"/>
      <c r="Q1338" s="78" t="s">
        <v>569</v>
      </c>
      <c r="R1338" s="18"/>
      <c r="S1338" s="174"/>
      <c r="T1338" s="19"/>
      <c r="U1338" s="20"/>
      <c r="V1338" s="21"/>
      <c r="W1338" s="21"/>
      <c r="X1338" s="22"/>
    </row>
    <row r="1339" spans="1:24" ht="13.5" thickBot="1">
      <c r="A1339" s="375"/>
      <c r="B1339" s="3"/>
      <c r="C1339" s="441"/>
      <c r="D1339" s="376"/>
      <c r="Q1339" s="79" t="s">
        <v>570</v>
      </c>
      <c r="R1339" s="23"/>
      <c r="S1339" s="175"/>
      <c r="T1339" s="176"/>
      <c r="U1339" s="24"/>
      <c r="V1339" s="25"/>
      <c r="W1339" s="26"/>
      <c r="X1339" s="27"/>
    </row>
    <row r="1340" spans="1:4" ht="12.75">
      <c r="A1340" s="375"/>
      <c r="B1340" s="3"/>
      <c r="C1340" s="441"/>
      <c r="D1340" s="376"/>
    </row>
    <row r="1341" spans="1:4" ht="12.75">
      <c r="A1341" s="375"/>
      <c r="B1341" s="3"/>
      <c r="C1341" s="441"/>
      <c r="D1341" s="376"/>
    </row>
    <row r="1342" spans="1:4" ht="12.75">
      <c r="A1342" s="375"/>
      <c r="B1342" s="3"/>
      <c r="C1342" s="441"/>
      <c r="D1342" s="376"/>
    </row>
    <row r="1343" spans="1:4" ht="12.75">
      <c r="A1343" s="375"/>
      <c r="B1343" s="3"/>
      <c r="C1343" s="441"/>
      <c r="D1343" s="376"/>
    </row>
    <row r="1344" spans="1:4" ht="12.75">
      <c r="A1344" s="375"/>
      <c r="B1344" s="3"/>
      <c r="C1344" s="441"/>
      <c r="D1344" s="376"/>
    </row>
    <row r="1345" spans="1:4" ht="12.75">
      <c r="A1345" s="375"/>
      <c r="B1345" s="3"/>
      <c r="C1345" s="441"/>
      <c r="D1345" s="376"/>
    </row>
    <row r="1346" spans="1:4" ht="12.75">
      <c r="A1346" s="375"/>
      <c r="B1346" s="3"/>
      <c r="C1346" s="441"/>
      <c r="D1346" s="376"/>
    </row>
    <row r="1347" spans="1:4" ht="12.75">
      <c r="A1347" s="375"/>
      <c r="B1347" s="3"/>
      <c r="C1347" s="441"/>
      <c r="D1347" s="376"/>
    </row>
    <row r="1348" spans="1:4" ht="12.75">
      <c r="A1348" s="375"/>
      <c r="B1348" s="3"/>
      <c r="C1348" s="441"/>
      <c r="D1348" s="376"/>
    </row>
    <row r="1349" spans="1:4" ht="12.75">
      <c r="A1349" s="375"/>
      <c r="B1349" s="3"/>
      <c r="C1349" s="441"/>
      <c r="D1349" s="376"/>
    </row>
    <row r="1350" spans="1:4" ht="12.75">
      <c r="A1350" s="375"/>
      <c r="B1350" s="3"/>
      <c r="C1350" s="441"/>
      <c r="D1350" s="376"/>
    </row>
    <row r="1351" spans="1:4" ht="12.75">
      <c r="A1351" s="375"/>
      <c r="B1351" s="3"/>
      <c r="C1351" s="441"/>
      <c r="D1351" s="376"/>
    </row>
    <row r="1352" spans="1:4" ht="12.75">
      <c r="A1352" s="375"/>
      <c r="B1352" s="3"/>
      <c r="C1352" s="441"/>
      <c r="D1352" s="376"/>
    </row>
    <row r="1353" spans="1:4" ht="12.75">
      <c r="A1353" s="375"/>
      <c r="B1353" s="3"/>
      <c r="C1353" s="441"/>
      <c r="D1353" s="376"/>
    </row>
    <row r="1354" spans="1:4" ht="12.75">
      <c r="A1354" s="375"/>
      <c r="B1354" s="3"/>
      <c r="C1354" s="441"/>
      <c r="D1354" s="376"/>
    </row>
    <row r="1355" spans="1:4" ht="12.75">
      <c r="A1355" s="375"/>
      <c r="B1355" s="3"/>
      <c r="C1355" s="441"/>
      <c r="D1355" s="376"/>
    </row>
    <row r="1356" spans="1:4" ht="12.75">
      <c r="A1356" s="375"/>
      <c r="B1356" s="3"/>
      <c r="C1356" s="441"/>
      <c r="D1356" s="376"/>
    </row>
    <row r="1357" spans="1:4" ht="12.75">
      <c r="A1357" s="375"/>
      <c r="B1357" s="3"/>
      <c r="C1357" s="441"/>
      <c r="D1357" s="376"/>
    </row>
    <row r="1358" spans="1:4" ht="12.75">
      <c r="A1358" s="375"/>
      <c r="B1358" s="3"/>
      <c r="C1358" s="441"/>
      <c r="D1358" s="376"/>
    </row>
    <row r="1359" spans="1:4" ht="12.75">
      <c r="A1359" s="375"/>
      <c r="B1359" s="3"/>
      <c r="C1359" s="441"/>
      <c r="D1359" s="376"/>
    </row>
    <row r="1360" spans="1:4" ht="12.75">
      <c r="A1360" s="375"/>
      <c r="B1360" s="3"/>
      <c r="C1360" s="441"/>
      <c r="D1360" s="376"/>
    </row>
    <row r="1361" spans="1:4" ht="12.75">
      <c r="A1361" s="375"/>
      <c r="B1361" s="3"/>
      <c r="C1361" s="441"/>
      <c r="D1361" s="376"/>
    </row>
    <row r="1362" spans="1:4" ht="12.75">
      <c r="A1362" s="375"/>
      <c r="B1362" s="3"/>
      <c r="C1362" s="441"/>
      <c r="D1362" s="376"/>
    </row>
    <row r="1363" spans="1:4" ht="12.75">
      <c r="A1363" s="375"/>
      <c r="B1363" s="3"/>
      <c r="C1363" s="441"/>
      <c r="D1363" s="376"/>
    </row>
    <row r="1364" spans="1:4" ht="12.75">
      <c r="A1364" s="375"/>
      <c r="B1364" s="3"/>
      <c r="C1364" s="441"/>
      <c r="D1364" s="376"/>
    </row>
    <row r="1365" spans="1:4" ht="12.75">
      <c r="A1365" s="375"/>
      <c r="B1365" s="3"/>
      <c r="C1365" s="441"/>
      <c r="D1365" s="376"/>
    </row>
    <row r="1366" spans="1:4" ht="12.75">
      <c r="A1366" s="375"/>
      <c r="B1366" s="3"/>
      <c r="C1366" s="441"/>
      <c r="D1366" s="376"/>
    </row>
    <row r="1367" spans="1:4" ht="12.75">
      <c r="A1367" s="375"/>
      <c r="B1367" s="3"/>
      <c r="C1367" s="441"/>
      <c r="D1367" s="376"/>
    </row>
    <row r="1368" spans="1:4" ht="12.75">
      <c r="A1368" s="375"/>
      <c r="B1368" s="3"/>
      <c r="C1368" s="441"/>
      <c r="D1368" s="376"/>
    </row>
    <row r="1369" spans="1:4" ht="12.75">
      <c r="A1369" s="375"/>
      <c r="B1369" s="3"/>
      <c r="C1369" s="441"/>
      <c r="D1369" s="376"/>
    </row>
    <row r="1370" spans="1:4" ht="12.75">
      <c r="A1370" s="375"/>
      <c r="B1370" s="3"/>
      <c r="C1370" s="441"/>
      <c r="D1370" s="376"/>
    </row>
    <row r="1371" spans="1:4" ht="12.75">
      <c r="A1371" s="375"/>
      <c r="B1371" s="3"/>
      <c r="C1371" s="441"/>
      <c r="D1371" s="376"/>
    </row>
    <row r="1372" spans="1:4" ht="12.75">
      <c r="A1372" s="375"/>
      <c r="B1372" s="3"/>
      <c r="C1372" s="441"/>
      <c r="D1372" s="376"/>
    </row>
    <row r="1373" spans="1:4" ht="12.75">
      <c r="A1373" s="375"/>
      <c r="B1373" s="3"/>
      <c r="C1373" s="441"/>
      <c r="D1373" s="376"/>
    </row>
    <row r="1374" spans="1:4" ht="12.75">
      <c r="A1374" s="375"/>
      <c r="B1374" s="3"/>
      <c r="C1374" s="441"/>
      <c r="D1374" s="376"/>
    </row>
    <row r="1375" spans="1:4" ht="12.75">
      <c r="A1375" s="375"/>
      <c r="B1375" s="3"/>
      <c r="C1375" s="441"/>
      <c r="D1375" s="376"/>
    </row>
    <row r="1376" spans="1:4" ht="12.75">
      <c r="A1376" s="375"/>
      <c r="B1376" s="3"/>
      <c r="C1376" s="441"/>
      <c r="D1376" s="376"/>
    </row>
    <row r="1377" spans="1:4" ht="12.75">
      <c r="A1377" s="375"/>
      <c r="B1377" s="3"/>
      <c r="C1377" s="441"/>
      <c r="D1377" s="376"/>
    </row>
    <row r="1378" spans="1:4" ht="12.75">
      <c r="A1378" s="375"/>
      <c r="B1378" s="3"/>
      <c r="C1378" s="441"/>
      <c r="D1378" s="376"/>
    </row>
    <row r="1379" spans="1:4" ht="12.75">
      <c r="A1379" s="375"/>
      <c r="B1379" s="3"/>
      <c r="C1379" s="441"/>
      <c r="D1379" s="376"/>
    </row>
    <row r="1380" spans="1:4" ht="12.75">
      <c r="A1380" s="375"/>
      <c r="B1380" s="3"/>
      <c r="C1380" s="441"/>
      <c r="D1380" s="376"/>
    </row>
    <row r="1381" spans="1:4" ht="12.75">
      <c r="A1381" s="375"/>
      <c r="B1381" s="3"/>
      <c r="C1381" s="441"/>
      <c r="D1381" s="376"/>
    </row>
    <row r="1382" spans="1:4" ht="12.75">
      <c r="A1382" s="375"/>
      <c r="B1382" s="3"/>
      <c r="C1382" s="441"/>
      <c r="D1382" s="376"/>
    </row>
    <row r="1383" spans="1:4" ht="12.75">
      <c r="A1383" s="375"/>
      <c r="B1383" s="3"/>
      <c r="C1383" s="441"/>
      <c r="D1383" s="376"/>
    </row>
    <row r="1384" spans="1:4" ht="12.75">
      <c r="A1384" s="375"/>
      <c r="B1384" s="3"/>
      <c r="C1384" s="441"/>
      <c r="D1384" s="376"/>
    </row>
    <row r="1385" spans="1:4" ht="12.75">
      <c r="A1385" s="375"/>
      <c r="B1385" s="3"/>
      <c r="C1385" s="441"/>
      <c r="D1385" s="376"/>
    </row>
    <row r="1386" spans="1:4" ht="12.75">
      <c r="A1386" s="375"/>
      <c r="B1386" s="3"/>
      <c r="C1386" s="441"/>
      <c r="D1386" s="376"/>
    </row>
    <row r="1387" spans="1:4" ht="12.75">
      <c r="A1387" s="375"/>
      <c r="B1387" s="3"/>
      <c r="C1387" s="441"/>
      <c r="D1387" s="376"/>
    </row>
    <row r="1388" spans="1:4" ht="12.75">
      <c r="A1388" s="375"/>
      <c r="B1388" s="3"/>
      <c r="C1388" s="441"/>
      <c r="D1388" s="376"/>
    </row>
    <row r="1389" spans="1:4" ht="12.75">
      <c r="A1389" s="375"/>
      <c r="B1389" s="3"/>
      <c r="C1389" s="441"/>
      <c r="D1389" s="376"/>
    </row>
    <row r="1390" spans="1:4" ht="12.75">
      <c r="A1390" s="375"/>
      <c r="B1390" s="3"/>
      <c r="C1390" s="441"/>
      <c r="D1390" s="376"/>
    </row>
    <row r="1391" spans="1:4" ht="12.75">
      <c r="A1391" s="375"/>
      <c r="B1391" s="3"/>
      <c r="C1391" s="441"/>
      <c r="D1391" s="376"/>
    </row>
    <row r="1392" spans="1:4" ht="12.75">
      <c r="A1392" s="375"/>
      <c r="B1392" s="3"/>
      <c r="C1392" s="441"/>
      <c r="D1392" s="376"/>
    </row>
    <row r="1393" spans="1:4" ht="13.5" thickBot="1">
      <c r="A1393" s="375"/>
      <c r="B1393" s="3"/>
      <c r="C1393" s="441"/>
      <c r="D1393" s="376"/>
    </row>
    <row r="1394" spans="1:33" ht="12.75">
      <c r="A1394" s="375"/>
      <c r="B1394" s="3"/>
      <c r="C1394" s="441"/>
      <c r="D1394" s="376"/>
      <c r="AA1394" s="187" t="s">
        <v>88</v>
      </c>
      <c r="AB1394" s="188"/>
      <c r="AC1394" s="188"/>
      <c r="AD1394" s="188"/>
      <c r="AE1394" s="188"/>
      <c r="AF1394" s="189"/>
      <c r="AG1394" s="190"/>
    </row>
    <row r="1395" spans="1:33" ht="48">
      <c r="A1395" s="375"/>
      <c r="B1395" s="3"/>
      <c r="C1395" s="441"/>
      <c r="D1395" s="376"/>
      <c r="AA1395" s="28" t="s">
        <v>89</v>
      </c>
      <c r="AB1395" s="29" t="s">
        <v>83</v>
      </c>
      <c r="AC1395" s="29" t="s">
        <v>84</v>
      </c>
      <c r="AD1395" s="29" t="s">
        <v>85</v>
      </c>
      <c r="AE1395" s="29" t="s">
        <v>637</v>
      </c>
      <c r="AF1395" s="29" t="s">
        <v>86</v>
      </c>
      <c r="AG1395" s="30" t="s">
        <v>87</v>
      </c>
    </row>
    <row r="1396" spans="1:33" ht="12.75">
      <c r="A1396" s="375"/>
      <c r="B1396" s="3"/>
      <c r="C1396" s="441"/>
      <c r="D1396" s="376"/>
      <c r="AA1396" s="31"/>
      <c r="AB1396" s="32"/>
      <c r="AC1396" s="32"/>
      <c r="AD1396" s="33"/>
      <c r="AE1396" s="32"/>
      <c r="AF1396" s="32"/>
      <c r="AG1396" s="34"/>
    </row>
    <row r="1397" spans="1:33" ht="12.75">
      <c r="A1397" s="375"/>
      <c r="B1397" s="3"/>
      <c r="C1397" s="441"/>
      <c r="D1397" s="376"/>
      <c r="AA1397" s="31"/>
      <c r="AB1397" s="32"/>
      <c r="AC1397" s="32"/>
      <c r="AD1397" s="33"/>
      <c r="AE1397" s="32"/>
      <c r="AF1397" s="32"/>
      <c r="AG1397" s="34"/>
    </row>
    <row r="1398" spans="1:33" ht="12.75">
      <c r="A1398" s="375"/>
      <c r="B1398" s="3"/>
      <c r="C1398" s="441"/>
      <c r="D1398" s="376"/>
      <c r="AA1398" s="31"/>
      <c r="AB1398" s="32"/>
      <c r="AC1398" s="32"/>
      <c r="AD1398" s="33"/>
      <c r="AE1398" s="32"/>
      <c r="AF1398" s="32"/>
      <c r="AG1398" s="34"/>
    </row>
    <row r="1399" spans="1:33" ht="12.75">
      <c r="A1399" s="375"/>
      <c r="B1399" s="3"/>
      <c r="C1399" s="441"/>
      <c r="D1399" s="376"/>
      <c r="AA1399" s="31"/>
      <c r="AB1399" s="32"/>
      <c r="AC1399" s="32"/>
      <c r="AD1399" s="33"/>
      <c r="AE1399" s="32"/>
      <c r="AF1399" s="32"/>
      <c r="AG1399" s="34"/>
    </row>
    <row r="1400" spans="1:33" ht="12.75">
      <c r="A1400" s="375"/>
      <c r="B1400" s="3"/>
      <c r="C1400" s="441"/>
      <c r="D1400" s="376"/>
      <c r="AA1400" s="31"/>
      <c r="AB1400" s="32"/>
      <c r="AC1400" s="32"/>
      <c r="AD1400" s="33"/>
      <c r="AE1400" s="32"/>
      <c r="AF1400" s="32"/>
      <c r="AG1400" s="34"/>
    </row>
    <row r="1401" spans="1:33" ht="13.5" thickBot="1">
      <c r="A1401" s="375"/>
      <c r="B1401" s="3"/>
      <c r="C1401" s="441"/>
      <c r="D1401" s="376"/>
      <c r="AA1401" s="35"/>
      <c r="AB1401" s="36"/>
      <c r="AC1401" s="36"/>
      <c r="AD1401" s="37"/>
      <c r="AE1401" s="36"/>
      <c r="AF1401" s="36"/>
      <c r="AG1401" s="38"/>
    </row>
    <row r="1402" spans="1:4" ht="12.75">
      <c r="A1402" s="375"/>
      <c r="B1402" s="3"/>
      <c r="C1402" s="441"/>
      <c r="D1402" s="376"/>
    </row>
    <row r="1403" spans="1:4" ht="12.75">
      <c r="A1403" s="375"/>
      <c r="B1403" s="3"/>
      <c r="C1403" s="441"/>
      <c r="D1403" s="376"/>
    </row>
    <row r="1404" spans="1:4" ht="12.75">
      <c r="A1404" s="375"/>
      <c r="B1404" s="3"/>
      <c r="C1404" s="441"/>
      <c r="D1404" s="376"/>
    </row>
    <row r="1405" spans="1:4" ht="12.75">
      <c r="A1405" s="375"/>
      <c r="B1405" s="3"/>
      <c r="C1405" s="441"/>
      <c r="D1405" s="376"/>
    </row>
    <row r="1406" spans="1:4" ht="12.75">
      <c r="A1406" s="375"/>
      <c r="B1406" s="3"/>
      <c r="C1406" s="441"/>
      <c r="D1406" s="376"/>
    </row>
    <row r="1407" spans="1:4" ht="12.75">
      <c r="A1407" s="375"/>
      <c r="B1407" s="3"/>
      <c r="C1407" s="441"/>
      <c r="D1407" s="376"/>
    </row>
    <row r="1408" spans="1:4" ht="12.75">
      <c r="A1408" s="375"/>
      <c r="B1408" s="3"/>
      <c r="C1408" s="441"/>
      <c r="D1408" s="376"/>
    </row>
    <row r="1409" spans="3:4" ht="12.75">
      <c r="C1409" s="441"/>
      <c r="D1409" s="376"/>
    </row>
    <row r="1410" spans="3:4" ht="12.75">
      <c r="C1410" s="441"/>
      <c r="D1410" s="376"/>
    </row>
    <row r="1411" spans="3:4" ht="12.75">
      <c r="C1411" s="441"/>
      <c r="D1411" s="376"/>
    </row>
    <row r="1412" spans="3:4" ht="12.75">
      <c r="C1412" s="441"/>
      <c r="D1412" s="376"/>
    </row>
    <row r="1413" spans="3:4" ht="12.75">
      <c r="C1413" s="441"/>
      <c r="D1413" s="376"/>
    </row>
    <row r="1414" spans="3:4" ht="12.75">
      <c r="C1414" s="441"/>
      <c r="D1414" s="376"/>
    </row>
    <row r="1415" spans="3:4" ht="12.75">
      <c r="C1415" s="441"/>
      <c r="D1415" s="376"/>
    </row>
    <row r="1416" spans="3:4" ht="12.75">
      <c r="C1416" s="441"/>
      <c r="D1416" s="376"/>
    </row>
    <row r="1417" spans="3:4" ht="12.75">
      <c r="C1417" s="441"/>
      <c r="D1417" s="376"/>
    </row>
    <row r="1427" ht="13.5" thickBot="1"/>
    <row r="1428" spans="35:39" ht="12.75">
      <c r="AI1428" s="180" t="s">
        <v>90</v>
      </c>
      <c r="AJ1428" s="191"/>
      <c r="AK1428" s="191"/>
      <c r="AL1428" s="191"/>
      <c r="AM1428" s="192"/>
    </row>
    <row r="1429" spans="35:39" ht="12.75">
      <c r="AI1429" s="71" t="s">
        <v>665</v>
      </c>
      <c r="AJ1429" s="72" t="s">
        <v>91</v>
      </c>
      <c r="AK1429" s="72" t="s">
        <v>667</v>
      </c>
      <c r="AL1429" s="72" t="s">
        <v>92</v>
      </c>
      <c r="AM1429" s="73" t="s">
        <v>93</v>
      </c>
    </row>
    <row r="1430" spans="35:39" ht="12.75">
      <c r="AI1430" s="63"/>
      <c r="AJ1430" s="74"/>
      <c r="AK1430" s="74"/>
      <c r="AL1430" s="74"/>
      <c r="AM1430" s="75"/>
    </row>
    <row r="1431" spans="35:39" ht="12.75">
      <c r="AI1431" s="63"/>
      <c r="AJ1431" s="74"/>
      <c r="AK1431" s="74"/>
      <c r="AL1431" s="74"/>
      <c r="AM1431" s="75"/>
    </row>
    <row r="1432" spans="35:39" ht="12.75">
      <c r="AI1432" s="63"/>
      <c r="AJ1432" s="74"/>
      <c r="AK1432" s="74"/>
      <c r="AL1432" s="74"/>
      <c r="AM1432" s="75"/>
    </row>
    <row r="1433" spans="35:39" ht="13.5" thickBot="1">
      <c r="AI1433" s="65"/>
      <c r="AJ1433" s="66"/>
      <c r="AK1433" s="66"/>
      <c r="AL1433" s="66"/>
      <c r="AM1433" s="67"/>
    </row>
  </sheetData>
  <printOptions horizontalCentered="1"/>
  <pageMargins left="0.4724409448818898" right="0.4724409448818898" top="0.7086614173228347" bottom="0.5118110236220472" header="0.11811023622047245" footer="0.11811023622047245"/>
  <pageSetup horizontalDpi="300" verticalDpi="300" orientation="portrait" paperSize="9" scale="74" r:id="rId2"/>
  <headerFooter alignWithMargins="0">
    <oddHeader xml:space="preserve">&amp;L&amp;"Times New Roman CE,Pogrubiona"&amp;8BACUTIL S.A. W LIKWIDACJI&amp;"Times New Roman CE,Normalny"
(nazwa emitenta)&amp;C&amp;"Times New Roman CE,Normalny"          SA-R  01.05.-31.12.1999                   &amp;R&amp;"Times New Roman CE,Normalny"w tys. zł </oddHeader>
    <oddFooter xml:space="preserve">&amp;L&amp;"Times New Roman CE,Normalny"&amp;6i:\...\forms99\otc\sa-r\sarotc99.xls&amp;C&amp;"Times New Roman CE,Normalny"Komisja Papierów Wartościowych i Giełd&amp;R  &amp;P </oddFooter>
  </headerFooter>
  <rowBreaks count="26" manualBreakCount="26">
    <brk id="22" max="255" man="1"/>
    <brk id="80" max="255" man="1"/>
    <brk id="137" max="255" man="1"/>
    <brk id="210" max="255" man="1"/>
    <brk id="258" max="255" man="1"/>
    <brk id="317" max="255" man="1"/>
    <brk id="319" max="255" man="1"/>
    <brk id="331" max="255" man="1"/>
    <brk id="332" max="255" man="1"/>
    <brk id="370" max="255" man="1"/>
    <brk id="371" max="255" man="1"/>
    <brk id="382" max="255" man="1"/>
    <brk id="444" max="255" man="1"/>
    <brk id="519" max="3" man="1"/>
    <brk id="586" max="255" man="1"/>
    <brk id="608" max="255" man="1"/>
    <brk id="724" max="255" man="1"/>
    <brk id="778" max="255" man="1"/>
    <brk id="850" max="3" man="1"/>
    <brk id="862" max="255" man="1"/>
    <brk id="864" max="255" man="1"/>
    <brk id="904" max="255" man="1"/>
    <brk id="906" max="255" man="1"/>
    <brk id="971" max="255" man="1"/>
    <brk id="1040" max="255" man="1"/>
    <brk id="1081" max="255" man="1"/>
  </rowBreaks>
  <drawing r:id="rId1"/>
</worksheet>
</file>

<file path=xl/worksheets/sheet2.xml><?xml version="1.0" encoding="utf-8"?>
<worksheet xmlns="http://schemas.openxmlformats.org/spreadsheetml/2006/main" xmlns:r="http://schemas.openxmlformats.org/officeDocument/2006/relationships">
  <dimension ref="A1:J19"/>
  <sheetViews>
    <sheetView workbookViewId="0" topLeftCell="A15">
      <selection activeCell="H21" sqref="H21"/>
    </sheetView>
  </sheetViews>
  <sheetFormatPr defaultColWidth="12.75390625" defaultRowHeight="12.75"/>
  <cols>
    <col min="1" max="1" width="21.375" style="457" customWidth="1"/>
    <col min="2" max="16384" width="12.75390625" style="457" customWidth="1"/>
  </cols>
  <sheetData>
    <row r="1" spans="1:10" ht="12.75">
      <c r="A1" s="454" t="s">
        <v>94</v>
      </c>
      <c r="B1" s="455"/>
      <c r="C1" s="455"/>
      <c r="D1" s="455"/>
      <c r="E1" s="455"/>
      <c r="F1" s="455"/>
      <c r="G1" s="455"/>
      <c r="H1" s="455"/>
      <c r="I1" s="455"/>
      <c r="J1" s="456"/>
    </row>
    <row r="2" spans="1:10" s="460" customFormat="1" ht="96">
      <c r="A2" s="458"/>
      <c r="B2" s="80" t="s">
        <v>493</v>
      </c>
      <c r="C2" s="80" t="s">
        <v>494</v>
      </c>
      <c r="D2" s="80" t="s">
        <v>495</v>
      </c>
      <c r="E2" s="80" t="s">
        <v>496</v>
      </c>
      <c r="F2" s="80" t="s">
        <v>497</v>
      </c>
      <c r="G2" s="80" t="s">
        <v>498</v>
      </c>
      <c r="H2" s="81" t="s">
        <v>499</v>
      </c>
      <c r="I2" s="80" t="s">
        <v>500</v>
      </c>
      <c r="J2" s="459" t="s">
        <v>501</v>
      </c>
    </row>
    <row r="3" spans="1:10" ht="36">
      <c r="A3" s="82" t="s">
        <v>95</v>
      </c>
      <c r="B3" s="461"/>
      <c r="C3" s="461"/>
      <c r="D3" s="461"/>
      <c r="E3" s="461"/>
      <c r="F3" s="461">
        <v>60</v>
      </c>
      <c r="G3" s="461"/>
      <c r="H3" s="461"/>
      <c r="I3" s="461"/>
      <c r="J3" s="461">
        <v>60</v>
      </c>
    </row>
    <row r="4" spans="1:10" ht="12.75">
      <c r="A4" s="82" t="s">
        <v>602</v>
      </c>
      <c r="B4" s="461"/>
      <c r="C4" s="461"/>
      <c r="D4" s="461"/>
      <c r="E4" s="461"/>
      <c r="F4" s="461">
        <v>1</v>
      </c>
      <c r="G4" s="461"/>
      <c r="H4" s="461"/>
      <c r="I4" s="461"/>
      <c r="J4" s="461">
        <v>1</v>
      </c>
    </row>
    <row r="5" spans="1:10" ht="12.75">
      <c r="A5" s="82" t="s">
        <v>209</v>
      </c>
      <c r="B5" s="461"/>
      <c r="C5" s="461"/>
      <c r="D5" s="461"/>
      <c r="E5" s="461"/>
      <c r="F5" s="461"/>
      <c r="G5" s="461"/>
      <c r="H5" s="461"/>
      <c r="I5" s="461"/>
      <c r="J5" s="461"/>
    </row>
    <row r="6" spans="1:10" ht="12.75">
      <c r="A6" s="82" t="s">
        <v>358</v>
      </c>
      <c r="B6" s="461"/>
      <c r="C6" s="461"/>
      <c r="D6" s="461"/>
      <c r="E6" s="461"/>
      <c r="F6" s="461"/>
      <c r="G6" s="461"/>
      <c r="H6" s="461"/>
      <c r="I6" s="461"/>
      <c r="J6" s="461"/>
    </row>
    <row r="7" spans="1:10" ht="12.75">
      <c r="A7" s="82" t="s">
        <v>358</v>
      </c>
      <c r="B7" s="461"/>
      <c r="C7" s="461"/>
      <c r="D7" s="461"/>
      <c r="E7" s="461"/>
      <c r="F7" s="461"/>
      <c r="G7" s="461"/>
      <c r="H7" s="461"/>
      <c r="I7" s="461"/>
      <c r="J7" s="461"/>
    </row>
    <row r="8" spans="1:10" ht="12.75">
      <c r="A8" s="82" t="s">
        <v>603</v>
      </c>
      <c r="B8" s="461"/>
      <c r="C8" s="461"/>
      <c r="D8" s="461"/>
      <c r="E8" s="461"/>
      <c r="F8" s="461"/>
      <c r="G8" s="461"/>
      <c r="H8" s="461"/>
      <c r="I8" s="461"/>
      <c r="J8" s="461"/>
    </row>
    <row r="9" spans="1:10" ht="12.75">
      <c r="A9" s="82" t="s">
        <v>358</v>
      </c>
      <c r="B9" s="461"/>
      <c r="C9" s="461"/>
      <c r="D9" s="461"/>
      <c r="E9" s="461"/>
      <c r="F9" s="461"/>
      <c r="G9" s="461"/>
      <c r="H9" s="461"/>
      <c r="I9" s="461"/>
      <c r="J9" s="461"/>
    </row>
    <row r="10" spans="1:10" ht="12.75">
      <c r="A10" s="82" t="s">
        <v>358</v>
      </c>
      <c r="B10" s="461"/>
      <c r="C10" s="461"/>
      <c r="D10" s="461"/>
      <c r="E10" s="461"/>
      <c r="F10" s="461"/>
      <c r="G10" s="461"/>
      <c r="H10" s="461"/>
      <c r="I10" s="461"/>
      <c r="J10" s="461"/>
    </row>
    <row r="11" spans="1:10" ht="12.75">
      <c r="A11" s="82" t="s">
        <v>358</v>
      </c>
      <c r="B11" s="461"/>
      <c r="C11" s="461"/>
      <c r="D11" s="461"/>
      <c r="E11" s="461"/>
      <c r="F11" s="461"/>
      <c r="G11" s="461"/>
      <c r="H11" s="461"/>
      <c r="I11" s="461"/>
      <c r="J11" s="461"/>
    </row>
    <row r="12" spans="1:10" ht="36">
      <c r="A12" s="82" t="s">
        <v>96</v>
      </c>
      <c r="B12" s="461"/>
      <c r="C12" s="461"/>
      <c r="D12" s="461"/>
      <c r="E12" s="461"/>
      <c r="F12" s="461">
        <v>61</v>
      </c>
      <c r="G12" s="461"/>
      <c r="H12" s="461"/>
      <c r="I12" s="461"/>
      <c r="J12" s="461">
        <v>61</v>
      </c>
    </row>
    <row r="13" spans="1:10" ht="24">
      <c r="A13" s="82" t="s">
        <v>97</v>
      </c>
      <c r="B13" s="461"/>
      <c r="C13" s="461"/>
      <c r="D13" s="461"/>
      <c r="E13" s="461"/>
      <c r="F13" s="461">
        <v>38</v>
      </c>
      <c r="G13" s="461"/>
      <c r="H13" s="461"/>
      <c r="I13" s="461"/>
      <c r="J13" s="461">
        <v>38</v>
      </c>
    </row>
    <row r="14" spans="1:10" ht="24">
      <c r="A14" s="82" t="s">
        <v>98</v>
      </c>
      <c r="B14" s="461"/>
      <c r="C14" s="461"/>
      <c r="D14" s="461"/>
      <c r="E14" s="461"/>
      <c r="F14" s="461">
        <v>12</v>
      </c>
      <c r="G14" s="461"/>
      <c r="H14" s="461"/>
      <c r="I14" s="461"/>
      <c r="J14" s="461">
        <v>12</v>
      </c>
    </row>
    <row r="15" spans="1:10" ht="12.75">
      <c r="A15" s="82" t="s">
        <v>210</v>
      </c>
      <c r="B15" s="461"/>
      <c r="C15" s="461"/>
      <c r="D15" s="461"/>
      <c r="E15" s="461"/>
      <c r="F15" s="461">
        <v>12</v>
      </c>
      <c r="G15" s="461"/>
      <c r="H15" s="461"/>
      <c r="I15" s="461"/>
      <c r="J15" s="461">
        <v>12</v>
      </c>
    </row>
    <row r="16" spans="1:10" ht="12.75">
      <c r="A16" s="82" t="s">
        <v>358</v>
      </c>
      <c r="B16" s="461"/>
      <c r="C16" s="461"/>
      <c r="D16" s="461"/>
      <c r="E16" s="461"/>
      <c r="F16" s="461"/>
      <c r="G16" s="461"/>
      <c r="H16" s="461"/>
      <c r="I16" s="461"/>
      <c r="J16" s="461"/>
    </row>
    <row r="17" spans="1:10" ht="12.75">
      <c r="A17" s="82" t="s">
        <v>358</v>
      </c>
      <c r="B17" s="461"/>
      <c r="C17" s="461"/>
      <c r="D17" s="461"/>
      <c r="E17" s="461"/>
      <c r="F17" s="461"/>
      <c r="G17" s="461"/>
      <c r="H17" s="461"/>
      <c r="I17" s="461"/>
      <c r="J17" s="461"/>
    </row>
    <row r="18" spans="1:10" ht="24">
      <c r="A18" s="82" t="s">
        <v>99</v>
      </c>
      <c r="B18" s="461"/>
      <c r="C18" s="461"/>
      <c r="D18" s="461"/>
      <c r="E18" s="461"/>
      <c r="F18" s="461">
        <v>50</v>
      </c>
      <c r="G18" s="461"/>
      <c r="H18" s="461"/>
      <c r="I18" s="461"/>
      <c r="J18" s="461">
        <v>50</v>
      </c>
    </row>
    <row r="19" spans="1:10" ht="36.75" thickBot="1">
      <c r="A19" s="83" t="s">
        <v>100</v>
      </c>
      <c r="B19" s="462"/>
      <c r="C19" s="462"/>
      <c r="D19" s="462"/>
      <c r="E19" s="462"/>
      <c r="F19" s="462">
        <f>F12-F18</f>
        <v>11</v>
      </c>
      <c r="G19" s="462"/>
      <c r="H19" s="462"/>
      <c r="I19" s="462"/>
      <c r="J19" s="462">
        <f>J12-J18</f>
        <v>11</v>
      </c>
    </row>
  </sheetData>
  <printOptions horizontalCentered="1" verticalCentered="1"/>
  <pageMargins left="0.5905511811023623" right="0.5905511811023623" top="0.984251968503937" bottom="0.984251968503937" header="0.11811023622047245" footer="0.11811023622047245"/>
  <pageSetup horizontalDpi="300" verticalDpi="300" orientation="landscape" paperSize="9" scale="95" r:id="rId1"/>
  <headerFooter alignWithMargins="0">
    <oddHeader>&amp;L&amp;"Times New Roman CE,Pogrubiona"&amp;8BACTIL S.A. w likwidacji&amp;"Times New Roman CE,Normalny"
(nazwa emitenta)&amp;C&amp;"Times New Roman CE,Normalny"SA-R 01.05.-31.12.1999&amp;R&amp;"Times New Roman CE,Normalny"w tys. zł</oddHeader>
    <oddFooter>&amp;L&amp;"Times New Roman CE,Normalny"&amp;6i:\...\forms99\otc\sa-r\sarotc99.xls&amp;C&amp;"Times New Roman CE,Normalny"Komisja Papierów Wartościowych i Giełd&amp;R&amp;"Times New Roman CE,Normalny" 7</oddFooter>
  </headerFooter>
</worksheet>
</file>

<file path=xl/worksheets/sheet3.xml><?xml version="1.0" encoding="utf-8"?>
<worksheet xmlns="http://schemas.openxmlformats.org/spreadsheetml/2006/main" xmlns:r="http://schemas.openxmlformats.org/officeDocument/2006/relationships">
  <dimension ref="A1:G22"/>
  <sheetViews>
    <sheetView workbookViewId="0" topLeftCell="B2">
      <selection activeCell="H16" sqref="H16"/>
    </sheetView>
  </sheetViews>
  <sheetFormatPr defaultColWidth="13.75390625" defaultRowHeight="12.75"/>
  <cols>
    <col min="1" max="1" width="43.00390625" style="469" customWidth="1"/>
    <col min="2" max="7" width="12.75390625" style="464" customWidth="1"/>
    <col min="8" max="16384" width="13.75390625" style="464" customWidth="1"/>
  </cols>
  <sheetData>
    <row r="1" spans="1:7" ht="12">
      <c r="A1" s="463" t="s">
        <v>101</v>
      </c>
      <c r="B1" s="455"/>
      <c r="C1" s="455"/>
      <c r="D1" s="455"/>
      <c r="E1" s="455"/>
      <c r="F1" s="455"/>
      <c r="G1" s="455"/>
    </row>
    <row r="2" spans="1:7" s="466" customFormat="1" ht="36">
      <c r="A2" s="465"/>
      <c r="B2" s="80" t="s">
        <v>506</v>
      </c>
      <c r="C2" s="80" t="s">
        <v>507</v>
      </c>
      <c r="D2" s="80" t="s">
        <v>508</v>
      </c>
      <c r="E2" s="80" t="s">
        <v>509</v>
      </c>
      <c r="F2" s="80" t="s">
        <v>510</v>
      </c>
      <c r="G2" s="80" t="s">
        <v>102</v>
      </c>
    </row>
    <row r="3" spans="1:7" ht="12">
      <c r="A3" s="467" t="s">
        <v>103</v>
      </c>
      <c r="B3" s="461"/>
      <c r="C3" s="461">
        <v>51</v>
      </c>
      <c r="D3" s="461">
        <v>150</v>
      </c>
      <c r="E3" s="461">
        <v>79</v>
      </c>
      <c r="F3" s="461">
        <v>104</v>
      </c>
      <c r="G3" s="461">
        <f>SUM(C3:F3)</f>
        <v>384</v>
      </c>
    </row>
    <row r="4" spans="1:7" ht="12">
      <c r="A4" s="467" t="s">
        <v>602</v>
      </c>
      <c r="B4" s="461"/>
      <c r="C4" s="461"/>
      <c r="D4" s="461"/>
      <c r="E4" s="461"/>
      <c r="F4" s="461">
        <v>0</v>
      </c>
      <c r="G4" s="461">
        <v>0</v>
      </c>
    </row>
    <row r="5" spans="1:7" ht="12">
      <c r="A5" s="467" t="s">
        <v>211</v>
      </c>
      <c r="B5" s="461"/>
      <c r="C5" s="461"/>
      <c r="D5" s="461"/>
      <c r="E5" s="461"/>
      <c r="F5" s="461">
        <v>0</v>
      </c>
      <c r="G5" s="461">
        <v>0</v>
      </c>
    </row>
    <row r="6" spans="1:7" ht="12">
      <c r="A6" s="467" t="s">
        <v>315</v>
      </c>
      <c r="B6" s="461"/>
      <c r="C6" s="461"/>
      <c r="D6" s="461"/>
      <c r="E6" s="461"/>
      <c r="F6" s="461"/>
      <c r="G6" s="461"/>
    </row>
    <row r="7" spans="1:7" ht="12">
      <c r="A7" s="467" t="s">
        <v>315</v>
      </c>
      <c r="B7" s="461"/>
      <c r="C7" s="461"/>
      <c r="D7" s="461"/>
      <c r="E7" s="461"/>
      <c r="F7" s="461"/>
      <c r="G7" s="461"/>
    </row>
    <row r="8" spans="1:7" ht="12">
      <c r="A8" s="467" t="s">
        <v>315</v>
      </c>
      <c r="B8" s="461"/>
      <c r="C8" s="461"/>
      <c r="D8" s="461"/>
      <c r="E8" s="461"/>
      <c r="F8" s="461"/>
      <c r="G8" s="461"/>
    </row>
    <row r="9" spans="1:7" ht="12">
      <c r="A9" s="467" t="s">
        <v>603</v>
      </c>
      <c r="B9" s="461"/>
      <c r="C9" s="461">
        <v>6</v>
      </c>
      <c r="D9" s="461">
        <v>64</v>
      </c>
      <c r="E9" s="461">
        <v>40</v>
      </c>
      <c r="F9" s="461">
        <v>43</v>
      </c>
      <c r="G9" s="461">
        <f>SUM(C9:F9)</f>
        <v>153</v>
      </c>
    </row>
    <row r="10" spans="1:7" ht="12">
      <c r="A10" s="467" t="s">
        <v>212</v>
      </c>
      <c r="B10" s="461"/>
      <c r="C10" s="461">
        <v>6</v>
      </c>
      <c r="D10" s="461">
        <v>60</v>
      </c>
      <c r="E10" s="461">
        <v>40</v>
      </c>
      <c r="F10" s="461">
        <v>34</v>
      </c>
      <c r="G10" s="461">
        <f>SUM(C10:F10)</f>
        <v>140</v>
      </c>
    </row>
    <row r="11" spans="1:7" ht="12">
      <c r="A11" s="467" t="s">
        <v>213</v>
      </c>
      <c r="B11" s="461"/>
      <c r="C11" s="461"/>
      <c r="D11" s="461">
        <v>4</v>
      </c>
      <c r="E11" s="461"/>
      <c r="F11" s="461">
        <v>9</v>
      </c>
      <c r="G11" s="461">
        <f>SUM(D11:F11)</f>
        <v>13</v>
      </c>
    </row>
    <row r="12" spans="1:7" ht="12">
      <c r="A12" s="467" t="s">
        <v>315</v>
      </c>
      <c r="B12" s="461"/>
      <c r="C12" s="461"/>
      <c r="D12" s="461"/>
      <c r="E12" s="461"/>
      <c r="F12" s="461"/>
      <c r="G12" s="461"/>
    </row>
    <row r="13" spans="1:7" ht="12">
      <c r="A13" s="467" t="s">
        <v>315</v>
      </c>
      <c r="B13" s="461"/>
      <c r="C13" s="461"/>
      <c r="D13" s="461"/>
      <c r="E13" s="461"/>
      <c r="F13" s="461"/>
      <c r="G13" s="461"/>
    </row>
    <row r="14" spans="1:7" ht="12">
      <c r="A14" s="467" t="s">
        <v>104</v>
      </c>
      <c r="B14" s="461"/>
      <c r="C14" s="461">
        <f>C3+C4-C9</f>
        <v>45</v>
      </c>
      <c r="D14" s="461">
        <f>D3+D4-D9</f>
        <v>86</v>
      </c>
      <c r="E14" s="461">
        <f>E3+E4-E9</f>
        <v>39</v>
      </c>
      <c r="F14" s="461">
        <f>F3+F4-F9</f>
        <v>61</v>
      </c>
      <c r="G14" s="461">
        <f>G3+G4-G9</f>
        <v>231</v>
      </c>
    </row>
    <row r="15" spans="1:7" ht="24">
      <c r="A15" s="467" t="s">
        <v>105</v>
      </c>
      <c r="B15" s="461"/>
      <c r="C15" s="461">
        <v>5</v>
      </c>
      <c r="D15" s="461">
        <v>87</v>
      </c>
      <c r="E15" s="461">
        <v>35</v>
      </c>
      <c r="F15" s="461">
        <v>99</v>
      </c>
      <c r="G15" s="461">
        <f>SUM(C15:F15)</f>
        <v>226</v>
      </c>
    </row>
    <row r="16" spans="1:7" ht="12">
      <c r="A16" s="467" t="s">
        <v>98</v>
      </c>
      <c r="B16" s="461"/>
      <c r="C16" s="461">
        <f>C17-C18-C19</f>
        <v>0</v>
      </c>
      <c r="D16" s="461">
        <f>D17-D18-D19</f>
        <v>-26</v>
      </c>
      <c r="E16" s="461">
        <f>E17-E18-E19</f>
        <v>-11</v>
      </c>
      <c r="F16" s="461">
        <f>F17-F18-F19</f>
        <v>-42</v>
      </c>
      <c r="G16" s="461">
        <f>G17-G18-G19</f>
        <v>-79</v>
      </c>
    </row>
    <row r="17" spans="1:7" ht="12">
      <c r="A17" s="467" t="s">
        <v>214</v>
      </c>
      <c r="B17" s="461"/>
      <c r="C17" s="461">
        <v>1</v>
      </c>
      <c r="D17" s="461">
        <v>20</v>
      </c>
      <c r="E17" s="461">
        <v>8</v>
      </c>
      <c r="F17" s="461">
        <v>1</v>
      </c>
      <c r="G17" s="461">
        <f>SUM(C17:F17)</f>
        <v>30</v>
      </c>
    </row>
    <row r="18" spans="1:7" ht="12">
      <c r="A18" s="467" t="s">
        <v>215</v>
      </c>
      <c r="B18" s="461"/>
      <c r="C18" s="461">
        <v>1</v>
      </c>
      <c r="D18" s="461">
        <v>42</v>
      </c>
      <c r="E18" s="461">
        <v>19</v>
      </c>
      <c r="F18" s="461">
        <v>34</v>
      </c>
      <c r="G18" s="461">
        <f>SUM(C18:F18)</f>
        <v>96</v>
      </c>
    </row>
    <row r="19" spans="1:7" ht="12">
      <c r="A19" s="467" t="s">
        <v>216</v>
      </c>
      <c r="B19" s="461"/>
      <c r="C19" s="461"/>
      <c r="D19" s="461">
        <v>4</v>
      </c>
      <c r="E19" s="461"/>
      <c r="F19" s="461">
        <v>9</v>
      </c>
      <c r="G19" s="461">
        <f>SUM(D19:F19)</f>
        <v>13</v>
      </c>
    </row>
    <row r="20" spans="1:7" ht="12">
      <c r="A20" s="467" t="s">
        <v>378</v>
      </c>
      <c r="B20" s="461"/>
      <c r="C20" s="461"/>
      <c r="D20" s="461"/>
      <c r="E20" s="461"/>
      <c r="F20" s="461"/>
      <c r="G20" s="461"/>
    </row>
    <row r="21" spans="1:7" ht="12">
      <c r="A21" s="467" t="s">
        <v>99</v>
      </c>
      <c r="B21" s="461"/>
      <c r="C21" s="461">
        <f>C15+C16</f>
        <v>5</v>
      </c>
      <c r="D21" s="461">
        <f>D15+D16</f>
        <v>61</v>
      </c>
      <c r="E21" s="461">
        <f>E15+E16</f>
        <v>24</v>
      </c>
      <c r="F21" s="461">
        <f>F15+F16</f>
        <v>57</v>
      </c>
      <c r="G21" s="461">
        <f>G15+G16</f>
        <v>147</v>
      </c>
    </row>
    <row r="22" spans="1:7" ht="12.75" thickBot="1">
      <c r="A22" s="468" t="s">
        <v>106</v>
      </c>
      <c r="B22" s="462"/>
      <c r="C22" s="462">
        <f>C14-C21</f>
        <v>40</v>
      </c>
      <c r="D22" s="462">
        <f>D14-D21</f>
        <v>25</v>
      </c>
      <c r="E22" s="462">
        <f>E14-E21</f>
        <v>15</v>
      </c>
      <c r="F22" s="462">
        <f>F14-F21</f>
        <v>4</v>
      </c>
      <c r="G22" s="462">
        <f>G14-G21</f>
        <v>84</v>
      </c>
    </row>
  </sheetData>
  <printOptions horizontalCentered="1" verticalCentered="1"/>
  <pageMargins left="0.5905511811023623" right="0.5905511811023623" top="0.984251968503937" bottom="0.984251968503937" header="0.11811023622047245" footer="0.11811023622047245"/>
  <pageSetup horizontalDpi="300" verticalDpi="300" orientation="landscape" paperSize="9" scale="95" r:id="rId1"/>
  <headerFooter alignWithMargins="0">
    <oddHeader>&amp;L&amp;"Times New Roman CE,Pogrubiona"&amp;8BACUTIL S.A. w likwidacji&amp;"Times New Roman CE,Normalny"
(nazwa emitenta)&amp;C&amp;"Times New Roman CE,Normalny"SA-R 01.05.-31.12.1999&amp;R&amp;"Times New Roman CE,Normalny"w tys. zł</oddHeader>
    <oddFooter>&amp;L&amp;"Times New Roman CE,Normalny"&amp;6i:\...\forms99\otc\sa-r\sarotc99.xls&amp;C&amp;"Times New Roman CE,Normalny"Komisja Papierów Wartościowych i Giełd&amp;R&amp;"Times New Roman CE,Normalny" 9</oddFooter>
  </headerFooter>
</worksheet>
</file>

<file path=xl/worksheets/sheet4.xml><?xml version="1.0" encoding="utf-8"?>
<worksheet xmlns="http://schemas.openxmlformats.org/spreadsheetml/2006/main" xmlns:r="http://schemas.openxmlformats.org/officeDocument/2006/relationships">
  <dimension ref="A1:W37"/>
  <sheetViews>
    <sheetView workbookViewId="0" topLeftCell="H17">
      <selection activeCell="L27" sqref="L27"/>
    </sheetView>
  </sheetViews>
  <sheetFormatPr defaultColWidth="11.75390625" defaultRowHeight="12.75"/>
  <cols>
    <col min="1" max="1" width="23.75390625" style="496" customWidth="1"/>
    <col min="2" max="2" width="12.75390625" style="457" customWidth="1"/>
    <col min="3" max="4" width="13.25390625" style="457" customWidth="1"/>
    <col min="5" max="19" width="12.75390625" style="457" customWidth="1"/>
    <col min="20" max="16384" width="11.75390625" style="457" customWidth="1"/>
  </cols>
  <sheetData>
    <row r="1" spans="1:23" ht="12.75">
      <c r="A1" s="470" t="s">
        <v>107</v>
      </c>
      <c r="B1" s="471"/>
      <c r="C1" s="471"/>
      <c r="D1" s="471"/>
      <c r="E1" s="471"/>
      <c r="F1" s="471"/>
      <c r="G1" s="471"/>
      <c r="H1" s="471"/>
      <c r="I1" s="472"/>
      <c r="J1" s="473"/>
      <c r="K1" s="474"/>
      <c r="L1" s="474"/>
      <c r="M1" s="474"/>
      <c r="N1" s="474"/>
      <c r="O1" s="474"/>
      <c r="P1" s="474"/>
      <c r="Q1" s="474"/>
      <c r="R1" s="474"/>
      <c r="S1" s="474"/>
      <c r="T1" s="475"/>
      <c r="U1" s="475"/>
      <c r="V1" s="475"/>
      <c r="W1" s="475"/>
    </row>
    <row r="2" spans="1:22" s="481" customFormat="1" ht="48">
      <c r="A2" s="476"/>
      <c r="B2" s="80" t="s">
        <v>525</v>
      </c>
      <c r="C2" s="80" t="s">
        <v>526</v>
      </c>
      <c r="D2" s="80" t="s">
        <v>527</v>
      </c>
      <c r="E2" s="80" t="s">
        <v>528</v>
      </c>
      <c r="F2" s="80" t="s">
        <v>529</v>
      </c>
      <c r="G2" s="81" t="s">
        <v>530</v>
      </c>
      <c r="H2" s="80" t="s">
        <v>531</v>
      </c>
      <c r="I2" s="477" t="s">
        <v>532</v>
      </c>
      <c r="J2" s="457"/>
      <c r="K2" s="478"/>
      <c r="L2" s="478"/>
      <c r="M2" s="478"/>
      <c r="N2" s="478"/>
      <c r="O2" s="478"/>
      <c r="P2" s="478"/>
      <c r="Q2" s="478"/>
      <c r="R2" s="478"/>
      <c r="S2" s="479"/>
      <c r="T2" s="480"/>
      <c r="U2" s="480"/>
      <c r="V2" s="480"/>
    </row>
    <row r="3" spans="1:22" ht="12.75">
      <c r="A3" s="482" t="s">
        <v>601</v>
      </c>
      <c r="B3" s="483">
        <v>318</v>
      </c>
      <c r="C3" s="483"/>
      <c r="D3" s="483"/>
      <c r="E3" s="483"/>
      <c r="F3" s="483"/>
      <c r="G3" s="483"/>
      <c r="H3" s="483"/>
      <c r="I3" s="484"/>
      <c r="J3" s="485"/>
      <c r="K3" s="486"/>
      <c r="L3" s="486"/>
      <c r="M3" s="486"/>
      <c r="N3" s="486"/>
      <c r="O3" s="486"/>
      <c r="P3" s="486"/>
      <c r="Q3" s="486"/>
      <c r="R3" s="486"/>
      <c r="S3" s="486"/>
      <c r="T3" s="486"/>
      <c r="U3" s="486"/>
      <c r="V3" s="486"/>
    </row>
    <row r="4" spans="1:22" ht="12.75">
      <c r="A4" s="482" t="s">
        <v>602</v>
      </c>
      <c r="B4" s="483"/>
      <c r="C4" s="483"/>
      <c r="D4" s="483"/>
      <c r="E4" s="483"/>
      <c r="F4" s="483"/>
      <c r="G4" s="483"/>
      <c r="H4" s="483"/>
      <c r="I4" s="484"/>
      <c r="J4" s="485"/>
      <c r="K4" s="486"/>
      <c r="L4" s="486"/>
      <c r="M4" s="486"/>
      <c r="N4" s="486"/>
      <c r="O4" s="486"/>
      <c r="P4" s="486"/>
      <c r="Q4" s="486"/>
      <c r="R4" s="486"/>
      <c r="S4" s="486"/>
      <c r="T4" s="486"/>
      <c r="U4" s="486"/>
      <c r="V4" s="486"/>
    </row>
    <row r="5" spans="1:22" ht="12.75">
      <c r="A5" s="482" t="s">
        <v>315</v>
      </c>
      <c r="B5" s="483"/>
      <c r="C5" s="483"/>
      <c r="D5" s="483"/>
      <c r="E5" s="483"/>
      <c r="F5" s="483"/>
      <c r="G5" s="483"/>
      <c r="H5" s="483"/>
      <c r="I5" s="484"/>
      <c r="J5" s="485"/>
      <c r="K5" s="486"/>
      <c r="L5" s="486"/>
      <c r="M5" s="486"/>
      <c r="N5" s="486"/>
      <c r="O5" s="486"/>
      <c r="P5" s="486"/>
      <c r="Q5" s="486"/>
      <c r="R5" s="486"/>
      <c r="S5" s="486"/>
      <c r="T5" s="486"/>
      <c r="U5" s="486"/>
      <c r="V5" s="486"/>
    </row>
    <row r="6" spans="1:22" ht="12.75">
      <c r="A6" s="482" t="s">
        <v>315</v>
      </c>
      <c r="B6" s="483"/>
      <c r="C6" s="483"/>
      <c r="D6" s="483"/>
      <c r="E6" s="483"/>
      <c r="F6" s="483"/>
      <c r="G6" s="483"/>
      <c r="H6" s="483"/>
      <c r="I6" s="484"/>
      <c r="J6" s="485"/>
      <c r="K6" s="486"/>
      <c r="L6" s="486"/>
      <c r="M6" s="486"/>
      <c r="N6" s="486"/>
      <c r="O6" s="486"/>
      <c r="P6" s="486"/>
      <c r="Q6" s="486"/>
      <c r="R6" s="486"/>
      <c r="S6" s="486"/>
      <c r="T6" s="486"/>
      <c r="U6" s="486"/>
      <c r="V6" s="486"/>
    </row>
    <row r="7" spans="1:22" ht="12.75">
      <c r="A7" s="482" t="s">
        <v>315</v>
      </c>
      <c r="B7" s="483"/>
      <c r="C7" s="483"/>
      <c r="D7" s="483"/>
      <c r="E7" s="483"/>
      <c r="F7" s="483"/>
      <c r="G7" s="483"/>
      <c r="H7" s="483"/>
      <c r="I7" s="484"/>
      <c r="J7" s="485"/>
      <c r="K7" s="486"/>
      <c r="L7" s="486"/>
      <c r="M7" s="486"/>
      <c r="N7" s="486"/>
      <c r="O7" s="486"/>
      <c r="P7" s="486"/>
      <c r="Q7" s="486"/>
      <c r="R7" s="486"/>
      <c r="S7" s="486"/>
      <c r="T7" s="486"/>
      <c r="U7" s="486"/>
      <c r="V7" s="486"/>
    </row>
    <row r="8" spans="1:22" ht="12.75">
      <c r="A8" s="84" t="s">
        <v>603</v>
      </c>
      <c r="B8" s="483"/>
      <c r="C8" s="483"/>
      <c r="D8" s="483"/>
      <c r="E8" s="483"/>
      <c r="F8" s="483"/>
      <c r="G8" s="483"/>
      <c r="H8" s="483"/>
      <c r="I8" s="484"/>
      <c r="J8" s="485"/>
      <c r="K8" s="486"/>
      <c r="L8" s="486"/>
      <c r="M8" s="486"/>
      <c r="N8" s="486"/>
      <c r="O8" s="486"/>
      <c r="P8" s="486"/>
      <c r="Q8" s="486"/>
      <c r="R8" s="486"/>
      <c r="S8" s="486"/>
      <c r="T8" s="486"/>
      <c r="U8" s="486"/>
      <c r="V8" s="486"/>
    </row>
    <row r="9" spans="1:22" ht="12.75">
      <c r="A9" s="84" t="s">
        <v>315</v>
      </c>
      <c r="B9" s="483"/>
      <c r="C9" s="483"/>
      <c r="D9" s="483"/>
      <c r="E9" s="483"/>
      <c r="F9" s="487"/>
      <c r="G9" s="487"/>
      <c r="H9" s="487"/>
      <c r="I9" s="488"/>
      <c r="J9" s="485"/>
      <c r="K9" s="486"/>
      <c r="L9" s="486"/>
      <c r="M9" s="486"/>
      <c r="N9" s="486"/>
      <c r="O9" s="486"/>
      <c r="P9" s="486"/>
      <c r="Q9" s="486"/>
      <c r="R9" s="486"/>
      <c r="S9" s="486"/>
      <c r="T9" s="486"/>
      <c r="U9" s="486"/>
      <c r="V9" s="486"/>
    </row>
    <row r="10" spans="1:22" ht="12.75">
      <c r="A10" s="84" t="s">
        <v>315</v>
      </c>
      <c r="B10" s="483"/>
      <c r="C10" s="483"/>
      <c r="D10" s="483"/>
      <c r="E10" s="483"/>
      <c r="F10" s="487"/>
      <c r="G10" s="487"/>
      <c r="H10" s="487"/>
      <c r="I10" s="488"/>
      <c r="J10" s="485"/>
      <c r="K10" s="486"/>
      <c r="L10" s="486"/>
      <c r="M10" s="486"/>
      <c r="N10" s="486"/>
      <c r="O10" s="486"/>
      <c r="P10" s="486"/>
      <c r="Q10" s="486"/>
      <c r="R10" s="486"/>
      <c r="S10" s="486"/>
      <c r="T10" s="486"/>
      <c r="U10" s="486"/>
      <c r="V10" s="486"/>
    </row>
    <row r="11" spans="1:22" ht="12.75">
      <c r="A11" s="482" t="s">
        <v>315</v>
      </c>
      <c r="B11" s="483"/>
      <c r="C11" s="483"/>
      <c r="D11" s="483"/>
      <c r="E11" s="483"/>
      <c r="F11" s="487"/>
      <c r="G11" s="487"/>
      <c r="H11" s="487"/>
      <c r="I11" s="488"/>
      <c r="J11" s="485"/>
      <c r="K11" s="486"/>
      <c r="L11" s="486"/>
      <c r="M11" s="486"/>
      <c r="N11" s="486"/>
      <c r="O11" s="486"/>
      <c r="P11" s="486"/>
      <c r="Q11" s="486"/>
      <c r="R11" s="486"/>
      <c r="S11" s="486"/>
      <c r="T11" s="486"/>
      <c r="U11" s="486"/>
      <c r="V11" s="486"/>
    </row>
    <row r="12" spans="1:22" ht="12.75">
      <c r="A12" s="482" t="s">
        <v>108</v>
      </c>
      <c r="B12" s="483">
        <v>318</v>
      </c>
      <c r="C12" s="483"/>
      <c r="D12" s="483"/>
      <c r="E12" s="483"/>
      <c r="F12" s="487"/>
      <c r="G12" s="487"/>
      <c r="H12" s="487"/>
      <c r="I12" s="488"/>
      <c r="J12" s="485"/>
      <c r="K12" s="486"/>
      <c r="L12" s="486"/>
      <c r="M12" s="486"/>
      <c r="N12" s="486"/>
      <c r="O12" s="486"/>
      <c r="P12" s="486"/>
      <c r="Q12" s="486"/>
      <c r="R12" s="486"/>
      <c r="S12" s="486"/>
      <c r="T12" s="486"/>
      <c r="U12" s="486"/>
      <c r="V12" s="486"/>
    </row>
    <row r="13" spans="1:22" ht="24.75" thickBot="1">
      <c r="A13" s="489" t="s">
        <v>539</v>
      </c>
      <c r="B13" s="490">
        <v>318</v>
      </c>
      <c r="C13" s="490"/>
      <c r="D13" s="490"/>
      <c r="E13" s="490"/>
      <c r="F13" s="491"/>
      <c r="G13" s="491"/>
      <c r="H13" s="491"/>
      <c r="I13" s="492"/>
      <c r="J13" s="485"/>
      <c r="K13" s="486"/>
      <c r="L13" s="486"/>
      <c r="M13" s="486"/>
      <c r="N13" s="486"/>
      <c r="O13" s="486"/>
      <c r="P13" s="486"/>
      <c r="Q13" s="486"/>
      <c r="R13" s="486"/>
      <c r="S13" s="486"/>
      <c r="T13" s="486"/>
      <c r="U13" s="486"/>
      <c r="V13" s="486"/>
    </row>
    <row r="14" spans="1:10" ht="12.75">
      <c r="A14" s="493"/>
      <c r="B14" s="494"/>
      <c r="C14" s="494"/>
      <c r="D14" s="494"/>
      <c r="E14" s="494"/>
      <c r="F14" s="494"/>
      <c r="G14" s="494"/>
      <c r="H14" s="494"/>
      <c r="I14" s="494"/>
      <c r="J14" s="494"/>
    </row>
    <row r="15" spans="1:10" s="495" customFormat="1" ht="12.75">
      <c r="A15" s="457"/>
      <c r="B15" s="457"/>
      <c r="C15" s="457"/>
      <c r="D15" s="457"/>
      <c r="E15" s="457"/>
      <c r="F15" s="494"/>
      <c r="G15" s="494"/>
      <c r="H15" s="494"/>
      <c r="I15" s="494"/>
      <c r="J15" s="494"/>
    </row>
    <row r="16" spans="1:10" ht="13.5" thickBot="1">
      <c r="A16" s="497" t="s">
        <v>230</v>
      </c>
      <c r="B16" s="497"/>
      <c r="C16" s="497"/>
      <c r="D16" s="497"/>
      <c r="E16" s="497"/>
      <c r="F16" s="497"/>
      <c r="G16" s="497"/>
      <c r="H16" s="497"/>
      <c r="I16" s="497"/>
      <c r="J16" s="497"/>
    </row>
    <row r="17" spans="1:10" ht="24">
      <c r="A17" s="498"/>
      <c r="B17" s="499" t="s">
        <v>231</v>
      </c>
      <c r="C17" s="499"/>
      <c r="D17" s="499"/>
      <c r="E17" s="499"/>
      <c r="F17" s="500" t="s">
        <v>232</v>
      </c>
      <c r="G17" s="500"/>
      <c r="H17" s="500"/>
      <c r="I17" s="499" t="s">
        <v>233</v>
      </c>
      <c r="J17" s="501" t="s">
        <v>234</v>
      </c>
    </row>
    <row r="18" spans="1:10" ht="36">
      <c r="A18" s="502"/>
      <c r="B18" s="503" t="s">
        <v>235</v>
      </c>
      <c r="C18" s="503" t="s">
        <v>534</v>
      </c>
      <c r="D18" s="503" t="s">
        <v>535</v>
      </c>
      <c r="E18" s="503" t="s">
        <v>536</v>
      </c>
      <c r="F18" s="504" t="s">
        <v>358</v>
      </c>
      <c r="G18" s="504" t="s">
        <v>358</v>
      </c>
      <c r="H18" s="504" t="s">
        <v>358</v>
      </c>
      <c r="I18" s="503" t="s">
        <v>236</v>
      </c>
      <c r="J18" s="505" t="s">
        <v>237</v>
      </c>
    </row>
    <row r="19" spans="1:10" ht="12.75">
      <c r="A19" s="506" t="s">
        <v>601</v>
      </c>
      <c r="B19" s="507"/>
      <c r="C19" s="507"/>
      <c r="D19" s="507"/>
      <c r="E19" s="507"/>
      <c r="F19" s="507"/>
      <c r="G19" s="507"/>
      <c r="H19" s="507"/>
      <c r="I19" s="507"/>
      <c r="J19" s="484">
        <v>318</v>
      </c>
    </row>
    <row r="20" spans="1:10" ht="12.75">
      <c r="A20" s="506" t="s">
        <v>602</v>
      </c>
      <c r="B20" s="507"/>
      <c r="C20" s="507"/>
      <c r="D20" s="507"/>
      <c r="E20" s="507"/>
      <c r="F20" s="507"/>
      <c r="G20" s="507"/>
      <c r="H20" s="507"/>
      <c r="I20" s="507"/>
      <c r="J20" s="484"/>
    </row>
    <row r="21" spans="1:10" ht="12.75">
      <c r="A21" s="506" t="s">
        <v>238</v>
      </c>
      <c r="B21" s="507"/>
      <c r="C21" s="507"/>
      <c r="D21" s="507"/>
      <c r="E21" s="507"/>
      <c r="F21" s="507"/>
      <c r="G21" s="507"/>
      <c r="H21" s="507"/>
      <c r="I21" s="507"/>
      <c r="J21" s="484"/>
    </row>
    <row r="22" spans="1:10" ht="12.75">
      <c r="A22" s="506" t="s">
        <v>239</v>
      </c>
      <c r="B22" s="507"/>
      <c r="C22" s="507"/>
      <c r="D22" s="507"/>
      <c r="E22" s="507"/>
      <c r="F22" s="507"/>
      <c r="G22" s="507"/>
      <c r="H22" s="507"/>
      <c r="I22" s="507"/>
      <c r="J22" s="484"/>
    </row>
    <row r="23" spans="1:10" ht="12.75">
      <c r="A23" s="506" t="s">
        <v>315</v>
      </c>
      <c r="B23" s="507"/>
      <c r="C23" s="507"/>
      <c r="D23" s="507"/>
      <c r="E23" s="507"/>
      <c r="F23" s="507"/>
      <c r="G23" s="507"/>
      <c r="H23" s="507"/>
      <c r="I23" s="507"/>
      <c r="J23" s="484"/>
    </row>
    <row r="24" spans="1:10" ht="12.75">
      <c r="A24" s="508" t="s">
        <v>603</v>
      </c>
      <c r="B24" s="507"/>
      <c r="C24" s="507"/>
      <c r="D24" s="507"/>
      <c r="E24" s="507"/>
      <c r="F24" s="507"/>
      <c r="G24" s="507"/>
      <c r="H24" s="507"/>
      <c r="I24" s="507"/>
      <c r="J24" s="484"/>
    </row>
    <row r="25" spans="1:10" ht="12.75">
      <c r="A25" s="508" t="s">
        <v>240</v>
      </c>
      <c r="B25" s="507"/>
      <c r="C25" s="507"/>
      <c r="D25" s="507"/>
      <c r="E25" s="507"/>
      <c r="F25" s="507"/>
      <c r="G25" s="507"/>
      <c r="H25" s="507"/>
      <c r="I25" s="507"/>
      <c r="J25" s="484"/>
    </row>
    <row r="26" spans="1:10" ht="12.75">
      <c r="A26" s="508" t="s">
        <v>241</v>
      </c>
      <c r="B26" s="507"/>
      <c r="C26" s="507"/>
      <c r="D26" s="507"/>
      <c r="E26" s="507"/>
      <c r="F26" s="507"/>
      <c r="G26" s="507"/>
      <c r="H26" s="507"/>
      <c r="I26" s="507"/>
      <c r="J26" s="484"/>
    </row>
    <row r="27" spans="1:10" ht="12.75">
      <c r="A27" s="506" t="s">
        <v>315</v>
      </c>
      <c r="B27" s="507"/>
      <c r="C27" s="507"/>
      <c r="D27" s="507"/>
      <c r="E27" s="507"/>
      <c r="F27" s="507"/>
      <c r="G27" s="507"/>
      <c r="H27" s="507"/>
      <c r="I27" s="507"/>
      <c r="J27" s="484"/>
    </row>
    <row r="28" spans="1:10" ht="12.75">
      <c r="A28" s="506" t="s">
        <v>108</v>
      </c>
      <c r="B28" s="507"/>
      <c r="C28" s="507"/>
      <c r="D28" s="507"/>
      <c r="E28" s="507"/>
      <c r="F28" s="507"/>
      <c r="G28" s="507"/>
      <c r="H28" s="507"/>
      <c r="I28" s="507"/>
      <c r="J28" s="484">
        <v>318</v>
      </c>
    </row>
    <row r="29" spans="1:10" ht="24.75" thickBot="1">
      <c r="A29" s="509" t="s">
        <v>539</v>
      </c>
      <c r="B29" s="510"/>
      <c r="C29" s="510"/>
      <c r="D29" s="510"/>
      <c r="E29" s="510"/>
      <c r="F29" s="510"/>
      <c r="G29" s="510"/>
      <c r="H29" s="510"/>
      <c r="I29" s="510"/>
      <c r="J29" s="511">
        <v>318</v>
      </c>
    </row>
    <row r="30" spans="1:12" ht="12.75">
      <c r="A30" s="493"/>
      <c r="B30" s="494"/>
      <c r="C30" s="494"/>
      <c r="D30" s="494"/>
      <c r="E30" s="494"/>
      <c r="F30" s="494"/>
      <c r="G30" s="494"/>
      <c r="H30" s="494"/>
      <c r="I30" s="494"/>
      <c r="J30" s="494"/>
      <c r="K30" s="494"/>
      <c r="L30" s="494"/>
    </row>
    <row r="31" spans="1:12" ht="12.75">
      <c r="A31" s="493"/>
      <c r="B31" s="494"/>
      <c r="C31" s="494"/>
      <c r="D31" s="494"/>
      <c r="E31" s="494"/>
      <c r="F31" s="494"/>
      <c r="G31" s="494"/>
      <c r="H31" s="494"/>
      <c r="I31" s="494"/>
      <c r="J31" s="494"/>
      <c r="K31" s="494"/>
      <c r="L31" s="494"/>
    </row>
    <row r="32" spans="1:12" ht="12.75">
      <c r="A32" s="493"/>
      <c r="B32" s="494"/>
      <c r="C32" s="494"/>
      <c r="D32" s="494"/>
      <c r="E32" s="494"/>
      <c r="F32" s="494"/>
      <c r="G32" s="494"/>
      <c r="H32" s="494"/>
      <c r="I32" s="494"/>
      <c r="J32" s="494"/>
      <c r="K32" s="494"/>
      <c r="L32" s="494"/>
    </row>
    <row r="33" spans="1:12" ht="12.75">
      <c r="A33" s="493"/>
      <c r="B33" s="494"/>
      <c r="C33" s="494"/>
      <c r="D33" s="494"/>
      <c r="E33" s="494"/>
      <c r="F33" s="494"/>
      <c r="G33" s="494"/>
      <c r="H33" s="494"/>
      <c r="I33" s="494"/>
      <c r="J33" s="494"/>
      <c r="K33" s="494"/>
      <c r="L33" s="494"/>
    </row>
    <row r="34" spans="6:10" ht="12.75">
      <c r="F34" s="494"/>
      <c r="G34" s="494"/>
      <c r="H34" s="494"/>
      <c r="I34" s="494"/>
      <c r="J34" s="494"/>
    </row>
    <row r="35" spans="6:10" ht="12.75">
      <c r="F35" s="494"/>
      <c r="G35" s="494"/>
      <c r="H35" s="494"/>
      <c r="I35" s="494"/>
      <c r="J35" s="494"/>
    </row>
    <row r="36" spans="6:10" ht="12.75">
      <c r="F36" s="494"/>
      <c r="G36" s="494"/>
      <c r="H36" s="494"/>
      <c r="I36" s="494"/>
      <c r="J36" s="494"/>
    </row>
    <row r="37" spans="6:10" ht="12.75">
      <c r="F37" s="494"/>
      <c r="G37" s="494"/>
      <c r="H37" s="494"/>
      <c r="I37" s="494"/>
      <c r="J37" s="494"/>
    </row>
  </sheetData>
  <printOptions horizontalCentered="1" verticalCentered="1"/>
  <pageMargins left="0.07874015748031496" right="0.07874015748031496" top="0.5905511811023623" bottom="0.5905511811023623" header="0.11811023622047245" footer="0.11811023622047245"/>
  <pageSetup horizontalDpi="300" verticalDpi="300" orientation="landscape" paperSize="9" scale="85" r:id="rId1"/>
  <headerFooter alignWithMargins="0">
    <oddHeader>&amp;L&amp;"Times New Roman CE,Pogrubiona"&amp;8BACUTIL S.A. w likwidacji &amp;"Times New Roman CE,Normalny"
(nazwa emitenta)&amp;C&amp;"Times New Roman CE,Normalny"SA-R  01.05.-31.12.1999&amp;R&amp;"Times New Roman CE,Normalny"w tys. zł</oddHeader>
    <oddFooter>&amp;L&amp;"Times New Roman CE,Normalny"&amp;6i:\...\forms99\otc\sa-r\sarotc99.xls&amp;C&amp;"Times New Roman CE,Normalny"Komisja Papierów Wartościowych i Giełd&amp;R11</oddFooter>
  </headerFooter>
</worksheet>
</file>

<file path=xl/worksheets/sheet5.xml><?xml version="1.0" encoding="utf-8"?>
<worksheet xmlns="http://schemas.openxmlformats.org/spreadsheetml/2006/main" xmlns:r="http://schemas.openxmlformats.org/officeDocument/2006/relationships">
  <dimension ref="A1:AB55"/>
  <sheetViews>
    <sheetView workbookViewId="0" topLeftCell="N22">
      <selection activeCell="M45" sqref="M45"/>
    </sheetView>
  </sheetViews>
  <sheetFormatPr defaultColWidth="9.00390625" defaultRowHeight="12.75"/>
  <cols>
    <col min="1" max="1" width="2.75390625" style="0" customWidth="1"/>
    <col min="2" max="2" width="16.375" style="0" customWidth="1"/>
    <col min="3" max="3" width="12.25390625" style="0" customWidth="1"/>
    <col min="4" max="4" width="13.75390625" style="0" customWidth="1"/>
    <col min="5" max="5" width="13.875" style="0" customWidth="1"/>
    <col min="6" max="6" width="10.00390625" style="0" customWidth="1"/>
    <col min="7" max="7" width="10.25390625" style="0" customWidth="1"/>
    <col min="8" max="8" width="9.875" style="0" customWidth="1"/>
    <col min="10" max="10" width="9.375" style="0" customWidth="1"/>
    <col min="11" max="11" width="9.00390625" style="0" customWidth="1"/>
    <col min="12" max="12" width="10.875" style="0" customWidth="1"/>
    <col min="13" max="13" width="13.75390625" style="0" customWidth="1"/>
    <col min="14" max="14" width="2.75390625" style="0" customWidth="1"/>
    <col min="15" max="15" width="12.375" style="0" customWidth="1"/>
    <col min="16" max="16" width="9.25390625" style="0" customWidth="1"/>
    <col min="17" max="17" width="9.875" style="0" customWidth="1"/>
    <col min="18" max="18" width="9.625" style="0" customWidth="1"/>
    <col min="19" max="19" width="11.75390625" style="0" customWidth="1"/>
    <col min="20" max="20" width="9.25390625" style="0" customWidth="1"/>
    <col min="21" max="21" width="9.625" style="0" customWidth="1"/>
    <col min="22" max="22" width="8.125" style="0" customWidth="1"/>
    <col min="23" max="23" width="8.25390625" style="0" customWidth="1"/>
    <col min="24" max="24" width="8.375" style="0" customWidth="1"/>
    <col min="25" max="25" width="8.75390625" style="0" customWidth="1"/>
    <col min="26" max="26" width="10.00390625" style="0" customWidth="1"/>
    <col min="27" max="27" width="10.75390625" style="0" customWidth="1"/>
    <col min="28" max="28" width="15.75390625" style="0" customWidth="1"/>
  </cols>
  <sheetData>
    <row r="1" spans="1:13" ht="14.25" thickBot="1" thickTop="1">
      <c r="A1" s="167"/>
      <c r="B1" s="138" t="s">
        <v>109</v>
      </c>
      <c r="C1" s="87"/>
      <c r="D1" s="87"/>
      <c r="E1" s="87"/>
      <c r="F1" s="87"/>
      <c r="G1" s="87"/>
      <c r="H1" s="87"/>
      <c r="I1" s="87"/>
      <c r="J1" s="88"/>
      <c r="K1" s="89"/>
      <c r="L1" s="89"/>
      <c r="M1" s="90"/>
    </row>
    <row r="2" spans="1:13" ht="13.5" thickTop="1">
      <c r="A2" s="139" t="s">
        <v>110</v>
      </c>
      <c r="B2" s="140" t="s">
        <v>111</v>
      </c>
      <c r="C2" s="91" t="s">
        <v>112</v>
      </c>
      <c r="D2" s="91" t="s">
        <v>113</v>
      </c>
      <c r="E2" s="91" t="s">
        <v>114</v>
      </c>
      <c r="F2" s="91" t="s">
        <v>116</v>
      </c>
      <c r="G2" s="91" t="s">
        <v>117</v>
      </c>
      <c r="H2" s="91" t="s">
        <v>118</v>
      </c>
      <c r="I2" s="91" t="s">
        <v>119</v>
      </c>
      <c r="J2" s="91" t="s">
        <v>120</v>
      </c>
      <c r="K2" s="91" t="s">
        <v>121</v>
      </c>
      <c r="L2" s="91" t="s">
        <v>122</v>
      </c>
      <c r="M2" s="92" t="s">
        <v>123</v>
      </c>
    </row>
    <row r="3" spans="1:13" ht="12.75">
      <c r="A3" s="141"/>
      <c r="B3" s="142" t="s">
        <v>124</v>
      </c>
      <c r="C3" s="93" t="s">
        <v>125</v>
      </c>
      <c r="D3" s="93" t="s">
        <v>126</v>
      </c>
      <c r="E3" s="93" t="s">
        <v>127</v>
      </c>
      <c r="F3" s="93" t="s">
        <v>128</v>
      </c>
      <c r="G3" s="93" t="s">
        <v>129</v>
      </c>
      <c r="H3" s="93" t="s">
        <v>130</v>
      </c>
      <c r="I3" s="93" t="s">
        <v>131</v>
      </c>
      <c r="J3" s="93" t="s">
        <v>132</v>
      </c>
      <c r="K3" s="93" t="s">
        <v>133</v>
      </c>
      <c r="L3" s="93" t="s">
        <v>134</v>
      </c>
      <c r="M3" s="94" t="s">
        <v>135</v>
      </c>
    </row>
    <row r="4" spans="1:13" ht="10.5" customHeight="1">
      <c r="A4" s="141"/>
      <c r="B4" s="143" t="s">
        <v>136</v>
      </c>
      <c r="C4" s="93"/>
      <c r="D4" s="95" t="s">
        <v>137</v>
      </c>
      <c r="E4" s="96" t="s">
        <v>138</v>
      </c>
      <c r="F4" s="96" t="s">
        <v>139</v>
      </c>
      <c r="G4" s="96" t="s">
        <v>140</v>
      </c>
      <c r="H4" s="96" t="s">
        <v>141</v>
      </c>
      <c r="I4" s="96" t="s">
        <v>142</v>
      </c>
      <c r="J4" s="96" t="s">
        <v>143</v>
      </c>
      <c r="K4" s="96" t="s">
        <v>144</v>
      </c>
      <c r="L4" s="96" t="s">
        <v>145</v>
      </c>
      <c r="M4" s="97" t="s">
        <v>146</v>
      </c>
    </row>
    <row r="5" spans="1:13" ht="33" customHeight="1" thickBot="1">
      <c r="A5" s="144"/>
      <c r="B5" s="145" t="s">
        <v>147</v>
      </c>
      <c r="C5" s="98"/>
      <c r="D5" s="98"/>
      <c r="E5" s="98"/>
      <c r="F5" s="99" t="s">
        <v>148</v>
      </c>
      <c r="G5" s="100" t="s">
        <v>149</v>
      </c>
      <c r="H5" s="99" t="s">
        <v>150</v>
      </c>
      <c r="I5" s="100" t="s">
        <v>151</v>
      </c>
      <c r="J5" s="100" t="s">
        <v>152</v>
      </c>
      <c r="K5" s="100" t="s">
        <v>153</v>
      </c>
      <c r="L5" s="100" t="s">
        <v>154</v>
      </c>
      <c r="M5" s="101" t="s">
        <v>155</v>
      </c>
    </row>
    <row r="6" spans="1:13" ht="12.75">
      <c r="A6" s="146"/>
      <c r="B6" s="147"/>
      <c r="C6" s="102"/>
      <c r="D6" s="102"/>
      <c r="E6" s="102"/>
      <c r="F6" s="102"/>
      <c r="G6" s="102"/>
      <c r="H6" s="102"/>
      <c r="I6" s="102"/>
      <c r="J6" s="102"/>
      <c r="K6" s="102"/>
      <c r="L6" s="102"/>
      <c r="M6" s="103"/>
    </row>
    <row r="7" spans="1:13" ht="12.75">
      <c r="A7" s="146"/>
      <c r="B7" s="147"/>
      <c r="C7" s="102"/>
      <c r="D7" s="102"/>
      <c r="E7" s="102"/>
      <c r="F7" s="102"/>
      <c r="G7" s="102"/>
      <c r="H7" s="102"/>
      <c r="I7" s="102"/>
      <c r="J7" s="102"/>
      <c r="K7" s="102"/>
      <c r="L7" s="102"/>
      <c r="M7" s="103"/>
    </row>
    <row r="8" spans="1:13" ht="12.75">
      <c r="A8" s="146"/>
      <c r="B8" s="147"/>
      <c r="C8" s="102"/>
      <c r="D8" s="102"/>
      <c r="E8" s="102"/>
      <c r="F8" s="102"/>
      <c r="G8" s="102"/>
      <c r="H8" s="102"/>
      <c r="I8" s="102"/>
      <c r="J8" s="102"/>
      <c r="K8" s="102"/>
      <c r="L8" s="102"/>
      <c r="M8" s="103"/>
    </row>
    <row r="9" spans="1:13" ht="12.75">
      <c r="A9" s="146"/>
      <c r="B9" s="147"/>
      <c r="C9" s="102"/>
      <c r="D9" s="102"/>
      <c r="E9" s="102"/>
      <c r="F9" s="102"/>
      <c r="G9" s="102"/>
      <c r="H9" s="102"/>
      <c r="I9" s="102"/>
      <c r="J9" s="102"/>
      <c r="K9" s="102"/>
      <c r="L9" s="102"/>
      <c r="M9" s="103"/>
    </row>
    <row r="10" spans="1:13" ht="12.75">
      <c r="A10" s="146"/>
      <c r="B10" s="147"/>
      <c r="C10" s="102"/>
      <c r="D10" s="102"/>
      <c r="E10" s="102"/>
      <c r="F10" s="102"/>
      <c r="G10" s="102"/>
      <c r="H10" s="102"/>
      <c r="I10" s="102"/>
      <c r="J10" s="102"/>
      <c r="K10" s="102"/>
      <c r="L10" s="102"/>
      <c r="M10" s="103"/>
    </row>
    <row r="11" spans="1:13" ht="12.75">
      <c r="A11" s="146"/>
      <c r="B11" s="147"/>
      <c r="C11" s="102"/>
      <c r="D11" s="102"/>
      <c r="E11" s="102"/>
      <c r="F11" s="102"/>
      <c r="G11" s="102"/>
      <c r="H11" s="102"/>
      <c r="I11" s="102"/>
      <c r="J11" s="102"/>
      <c r="K11" s="102"/>
      <c r="L11" s="102"/>
      <c r="M11" s="103"/>
    </row>
    <row r="12" spans="1:13" ht="12.75">
      <c r="A12" s="146"/>
      <c r="B12" s="147"/>
      <c r="C12" s="102"/>
      <c r="D12" s="102"/>
      <c r="E12" s="102"/>
      <c r="F12" s="102"/>
      <c r="G12" s="102"/>
      <c r="H12" s="102"/>
      <c r="I12" s="102"/>
      <c r="J12" s="102"/>
      <c r="K12" s="102"/>
      <c r="L12" s="102"/>
      <c r="M12" s="103"/>
    </row>
    <row r="13" spans="1:13" ht="12.75">
      <c r="A13" s="146"/>
      <c r="B13" s="147"/>
      <c r="C13" s="102"/>
      <c r="D13" s="102"/>
      <c r="E13" s="102"/>
      <c r="F13" s="102"/>
      <c r="G13" s="102"/>
      <c r="H13" s="102"/>
      <c r="I13" s="102"/>
      <c r="J13" s="102"/>
      <c r="K13" s="102"/>
      <c r="L13" s="102"/>
      <c r="M13" s="103"/>
    </row>
    <row r="14" spans="1:13" ht="12.75">
      <c r="A14" s="146"/>
      <c r="B14" s="147"/>
      <c r="C14" s="102"/>
      <c r="D14" s="102"/>
      <c r="E14" s="102"/>
      <c r="F14" s="102"/>
      <c r="G14" s="102"/>
      <c r="H14" s="102"/>
      <c r="I14" s="102"/>
      <c r="J14" s="102"/>
      <c r="K14" s="102"/>
      <c r="L14" s="102"/>
      <c r="M14" s="103"/>
    </row>
    <row r="15" spans="1:13" ht="12.75">
      <c r="A15" s="146"/>
      <c r="B15" s="147"/>
      <c r="C15" s="102"/>
      <c r="D15" s="102"/>
      <c r="E15" s="102"/>
      <c r="F15" s="102"/>
      <c r="G15" s="102"/>
      <c r="H15" s="102"/>
      <c r="I15" s="102"/>
      <c r="J15" s="102"/>
      <c r="K15" s="102"/>
      <c r="L15" s="102"/>
      <c r="M15" s="103"/>
    </row>
    <row r="16" spans="1:13" ht="13.5" thickBot="1">
      <c r="A16" s="148"/>
      <c r="B16" s="149"/>
      <c r="C16" s="104"/>
      <c r="D16" s="104"/>
      <c r="E16" s="104"/>
      <c r="F16" s="104"/>
      <c r="G16" s="104"/>
      <c r="H16" s="104"/>
      <c r="I16" s="104"/>
      <c r="J16" s="104"/>
      <c r="K16" s="104"/>
      <c r="L16" s="104"/>
      <c r="M16" s="105"/>
    </row>
    <row r="17" ht="13.5" thickTop="1"/>
    <row r="38" ht="13.5" thickBot="1"/>
    <row r="39" spans="14:28" ht="14.25" thickBot="1" thickTop="1">
      <c r="N39" s="137"/>
      <c r="O39" s="150" t="s">
        <v>156</v>
      </c>
      <c r="P39" s="89"/>
      <c r="Q39" s="89"/>
      <c r="R39" s="89"/>
      <c r="S39" s="89"/>
      <c r="T39" s="89"/>
      <c r="U39" s="89"/>
      <c r="V39" s="89"/>
      <c r="W39" s="89"/>
      <c r="X39" s="89"/>
      <c r="Y39" s="89"/>
      <c r="Z39" s="89"/>
      <c r="AA39" s="89"/>
      <c r="AB39" s="90"/>
    </row>
    <row r="40" spans="14:28" ht="13.5" thickTop="1">
      <c r="N40" s="151"/>
      <c r="O40" s="140" t="s">
        <v>111</v>
      </c>
      <c r="P40" s="106" t="s">
        <v>157</v>
      </c>
      <c r="Q40" s="106"/>
      <c r="R40" s="106"/>
      <c r="S40" s="106"/>
      <c r="T40" s="107"/>
      <c r="U40" s="106" t="s">
        <v>158</v>
      </c>
      <c r="V40" s="107"/>
      <c r="W40" s="106" t="s">
        <v>159</v>
      </c>
      <c r="X40" s="107"/>
      <c r="Y40" s="91" t="s">
        <v>160</v>
      </c>
      <c r="Z40" s="91" t="s">
        <v>161</v>
      </c>
      <c r="AA40" s="91" t="s">
        <v>162</v>
      </c>
      <c r="AB40" s="92" t="s">
        <v>163</v>
      </c>
    </row>
    <row r="41" spans="14:28" ht="12.75">
      <c r="N41" s="152" t="s">
        <v>110</v>
      </c>
      <c r="O41" s="142" t="s">
        <v>124</v>
      </c>
      <c r="P41" s="106" t="s">
        <v>164</v>
      </c>
      <c r="Q41" s="106"/>
      <c r="R41" s="106"/>
      <c r="S41" s="106"/>
      <c r="T41" s="107"/>
      <c r="U41" s="165" t="s">
        <v>165</v>
      </c>
      <c r="V41" s="163"/>
      <c r="W41" s="108" t="s">
        <v>166</v>
      </c>
      <c r="X41" s="109"/>
      <c r="Y41" s="93" t="s">
        <v>167</v>
      </c>
      <c r="Z41" s="93" t="s">
        <v>168</v>
      </c>
      <c r="AA41" s="93" t="s">
        <v>169</v>
      </c>
      <c r="AB41" s="94" t="s">
        <v>170</v>
      </c>
    </row>
    <row r="42" spans="14:28" ht="12.75" customHeight="1">
      <c r="N42" s="141"/>
      <c r="O42" s="143"/>
      <c r="P42" s="110" t="s">
        <v>171</v>
      </c>
      <c r="Q42" s="111" t="s">
        <v>172</v>
      </c>
      <c r="R42" s="111" t="s">
        <v>173</v>
      </c>
      <c r="S42" s="112" t="s">
        <v>174</v>
      </c>
      <c r="T42" s="113"/>
      <c r="U42" s="114" t="s">
        <v>175</v>
      </c>
      <c r="V42" s="109"/>
      <c r="W42" s="108" t="s">
        <v>176</v>
      </c>
      <c r="X42" s="109"/>
      <c r="Y42" s="93" t="s">
        <v>177</v>
      </c>
      <c r="Z42" s="93" t="s">
        <v>178</v>
      </c>
      <c r="AA42" s="93" t="s">
        <v>179</v>
      </c>
      <c r="AB42" s="94" t="s">
        <v>180</v>
      </c>
    </row>
    <row r="43" spans="14:28" ht="27.75" customHeight="1" thickBot="1">
      <c r="N43" s="141"/>
      <c r="O43" s="145"/>
      <c r="P43" s="115" t="s">
        <v>181</v>
      </c>
      <c r="Q43" s="116" t="s">
        <v>182</v>
      </c>
      <c r="R43" s="116" t="s">
        <v>183</v>
      </c>
      <c r="S43" s="117" t="s">
        <v>184</v>
      </c>
      <c r="T43" s="118" t="s">
        <v>185</v>
      </c>
      <c r="U43" s="166" t="s">
        <v>186</v>
      </c>
      <c r="V43" s="164" t="s">
        <v>187</v>
      </c>
      <c r="W43" s="119" t="s">
        <v>186</v>
      </c>
      <c r="X43" s="100" t="s">
        <v>187</v>
      </c>
      <c r="Y43" s="99" t="s">
        <v>188</v>
      </c>
      <c r="Z43" s="99" t="s">
        <v>189</v>
      </c>
      <c r="AA43" s="100" t="s">
        <v>190</v>
      </c>
      <c r="AB43" s="101" t="s">
        <v>191</v>
      </c>
    </row>
    <row r="44" spans="14:28" ht="12.75">
      <c r="N44" s="153"/>
      <c r="O44" s="154"/>
      <c r="P44" s="155"/>
      <c r="Q44" s="156"/>
      <c r="R44" s="156"/>
      <c r="S44" s="156"/>
      <c r="T44" s="157"/>
      <c r="U44" s="156"/>
      <c r="V44" s="157"/>
      <c r="W44" s="156"/>
      <c r="X44" s="157"/>
      <c r="Y44" s="157"/>
      <c r="Z44" s="157"/>
      <c r="AA44" s="157"/>
      <c r="AB44" s="158"/>
    </row>
    <row r="45" spans="14:28" ht="12.75">
      <c r="N45" s="146"/>
      <c r="O45" s="154"/>
      <c r="P45" s="155"/>
      <c r="Q45" s="156"/>
      <c r="R45" s="156"/>
      <c r="S45" s="156"/>
      <c r="T45" s="157"/>
      <c r="U45" s="156"/>
      <c r="V45" s="157"/>
      <c r="W45" s="156"/>
      <c r="X45" s="157"/>
      <c r="Y45" s="157"/>
      <c r="Z45" s="157"/>
      <c r="AA45" s="157"/>
      <c r="AB45" s="158"/>
    </row>
    <row r="46" spans="14:28" ht="12.75">
      <c r="N46" s="146"/>
      <c r="O46" s="154"/>
      <c r="P46" s="155"/>
      <c r="Q46" s="156"/>
      <c r="R46" s="156"/>
      <c r="S46" s="156"/>
      <c r="T46" s="157"/>
      <c r="U46" s="156"/>
      <c r="V46" s="157"/>
      <c r="W46" s="156"/>
      <c r="X46" s="157"/>
      <c r="Y46" s="157"/>
      <c r="Z46" s="157"/>
      <c r="AA46" s="157"/>
      <c r="AB46" s="158"/>
    </row>
    <row r="47" spans="14:28" ht="12.75">
      <c r="N47" s="146"/>
      <c r="O47" s="154"/>
      <c r="P47" s="155"/>
      <c r="Q47" s="156"/>
      <c r="R47" s="156"/>
      <c r="S47" s="156"/>
      <c r="T47" s="157"/>
      <c r="U47" s="156"/>
      <c r="V47" s="157"/>
      <c r="W47" s="156"/>
      <c r="X47" s="157"/>
      <c r="Y47" s="157"/>
      <c r="Z47" s="157"/>
      <c r="AA47" s="157"/>
      <c r="AB47" s="158"/>
    </row>
    <row r="48" spans="14:28" ht="12.75">
      <c r="N48" s="146"/>
      <c r="O48" s="154"/>
      <c r="P48" s="155"/>
      <c r="Q48" s="156"/>
      <c r="R48" s="156"/>
      <c r="S48" s="156"/>
      <c r="T48" s="157"/>
      <c r="U48" s="156"/>
      <c r="V48" s="157"/>
      <c r="W48" s="156"/>
      <c r="X48" s="157"/>
      <c r="Y48" s="157"/>
      <c r="Z48" s="157"/>
      <c r="AA48" s="157"/>
      <c r="AB48" s="158"/>
    </row>
    <row r="49" spans="14:28" ht="12.75">
      <c r="N49" s="146"/>
      <c r="O49" s="154"/>
      <c r="P49" s="155"/>
      <c r="Q49" s="156"/>
      <c r="R49" s="156"/>
      <c r="S49" s="156"/>
      <c r="T49" s="157"/>
      <c r="U49" s="156"/>
      <c r="V49" s="157"/>
      <c r="W49" s="156"/>
      <c r="X49" s="157"/>
      <c r="Y49" s="157"/>
      <c r="Z49" s="157"/>
      <c r="AA49" s="157"/>
      <c r="AB49" s="158"/>
    </row>
    <row r="50" spans="14:28" ht="12.75">
      <c r="N50" s="146"/>
      <c r="O50" s="154"/>
      <c r="P50" s="155"/>
      <c r="Q50" s="156"/>
      <c r="R50" s="156"/>
      <c r="S50" s="156"/>
      <c r="T50" s="157"/>
      <c r="U50" s="156"/>
      <c r="V50" s="157"/>
      <c r="W50" s="156"/>
      <c r="X50" s="157"/>
      <c r="Y50" s="157"/>
      <c r="Z50" s="157"/>
      <c r="AA50" s="157"/>
      <c r="AB50" s="158"/>
    </row>
    <row r="51" spans="14:28" ht="12.75">
      <c r="N51" s="146"/>
      <c r="O51" s="154"/>
      <c r="P51" s="155"/>
      <c r="Q51" s="156"/>
      <c r="R51" s="156"/>
      <c r="S51" s="156"/>
      <c r="T51" s="157"/>
      <c r="U51" s="156"/>
      <c r="V51" s="157"/>
      <c r="W51" s="156"/>
      <c r="X51" s="157"/>
      <c r="Y51" s="157"/>
      <c r="Z51" s="157"/>
      <c r="AA51" s="157"/>
      <c r="AB51" s="158"/>
    </row>
    <row r="52" spans="14:28" ht="12.75">
      <c r="N52" s="146"/>
      <c r="O52" s="154"/>
      <c r="P52" s="155"/>
      <c r="Q52" s="156"/>
      <c r="R52" s="156"/>
      <c r="S52" s="156"/>
      <c r="T52" s="157"/>
      <c r="U52" s="156"/>
      <c r="V52" s="157"/>
      <c r="W52" s="156"/>
      <c r="X52" s="157"/>
      <c r="Y52" s="157"/>
      <c r="Z52" s="157"/>
      <c r="AA52" s="157"/>
      <c r="AB52" s="158"/>
    </row>
    <row r="53" spans="14:28" ht="12.75">
      <c r="N53" s="146"/>
      <c r="O53" s="154"/>
      <c r="P53" s="155"/>
      <c r="Q53" s="156"/>
      <c r="R53" s="156"/>
      <c r="S53" s="156"/>
      <c r="T53" s="157"/>
      <c r="U53" s="156"/>
      <c r="V53" s="157"/>
      <c r="W53" s="156"/>
      <c r="X53" s="157"/>
      <c r="Y53" s="157"/>
      <c r="Z53" s="157"/>
      <c r="AA53" s="157"/>
      <c r="AB53" s="158"/>
    </row>
    <row r="54" spans="14:28" ht="12.75">
      <c r="N54" s="146"/>
      <c r="O54" s="154"/>
      <c r="P54" s="156"/>
      <c r="Q54" s="156"/>
      <c r="R54" s="156"/>
      <c r="S54" s="156"/>
      <c r="T54" s="157"/>
      <c r="U54" s="156"/>
      <c r="V54" s="157"/>
      <c r="W54" s="156"/>
      <c r="X54" s="157"/>
      <c r="Y54" s="157"/>
      <c r="Z54" s="157"/>
      <c r="AA54" s="157"/>
      <c r="AB54" s="158"/>
    </row>
    <row r="55" spans="14:28" ht="13.5" thickBot="1">
      <c r="N55" s="148"/>
      <c r="O55" s="159"/>
      <c r="P55" s="160"/>
      <c r="Q55" s="160"/>
      <c r="R55" s="160"/>
      <c r="S55" s="160"/>
      <c r="T55" s="161"/>
      <c r="U55" s="160"/>
      <c r="V55" s="161"/>
      <c r="W55" s="160"/>
      <c r="X55" s="161"/>
      <c r="Y55" s="161"/>
      <c r="Z55" s="161"/>
      <c r="AA55" s="161"/>
      <c r="AB55" s="162"/>
    </row>
    <row r="56" ht="13.5" thickTop="1"/>
  </sheetData>
  <printOptions horizontalCentered="1"/>
  <pageMargins left="0.1968503937007874" right="0.1968503937007874" top="0.5905511811023623" bottom="0.5905511811023623" header="0.11811023622047245" footer="0.11811023622047245"/>
  <pageSetup horizontalDpi="300" verticalDpi="300" orientation="landscape" paperSize="9" scale="95" r:id="rId2"/>
  <headerFooter alignWithMargins="0">
    <oddHeader>&amp;L&amp;"Times New Roman CE,Pogrubiona"&amp;8BACUTIL S.A. w likwidacji&amp;"Times New Roman CE,Normalny"
(nazwa emitenta)&amp;C&amp;"Times New Roman CE,Normalny"SA-R  01.05.-31.12.1999&amp;R&amp;"Times New Roman CE,Normalny"w tys. zł</oddHeader>
    <oddFooter>&amp;L&amp;"Times New Roman CE,Normalny"&amp;6i:\...\forms99\otc\sa-r\sarotc99.xls&amp;C&amp;"Times New Roman CE,Normalny"Komisja Papierów Wartościowych i Giełd&amp;R12</oddFooter>
  </headerFooter>
  <drawing r:id="rId1"/>
</worksheet>
</file>

<file path=xl/worksheets/sheet6.xml><?xml version="1.0" encoding="utf-8"?>
<worksheet xmlns="http://schemas.openxmlformats.org/spreadsheetml/2006/main" xmlns:r="http://schemas.openxmlformats.org/officeDocument/2006/relationships">
  <dimension ref="A1:P35"/>
  <sheetViews>
    <sheetView workbookViewId="0" topLeftCell="F1">
      <selection activeCell="E15" sqref="E15"/>
    </sheetView>
  </sheetViews>
  <sheetFormatPr defaultColWidth="9.00390625" defaultRowHeight="12.75"/>
  <cols>
    <col min="1" max="1" width="16.875" style="0" customWidth="1"/>
    <col min="2" max="2" width="10.75390625" style="0" customWidth="1"/>
    <col min="3" max="6" width="12.75390625" style="0" customWidth="1"/>
    <col min="7" max="7" width="15.75390625" style="0" customWidth="1"/>
    <col min="8" max="8" width="10.25390625" style="0" customWidth="1"/>
    <col min="9" max="9" width="40.25390625" style="0" customWidth="1"/>
    <col min="11" max="11" width="21.875" style="0" customWidth="1"/>
    <col min="12" max="12" width="11.00390625" style="0" customWidth="1"/>
    <col min="13" max="13" width="22.75390625" style="0" customWidth="1"/>
    <col min="15" max="15" width="47.375" style="0" customWidth="1"/>
    <col min="16" max="16" width="32.375" style="0" customWidth="1"/>
  </cols>
  <sheetData>
    <row r="1" spans="1:9" ht="12.75">
      <c r="A1" s="62" t="s">
        <v>81</v>
      </c>
      <c r="B1" s="59"/>
      <c r="C1" s="59"/>
      <c r="D1" s="59"/>
      <c r="E1" s="59"/>
      <c r="F1" s="59"/>
      <c r="G1" s="59"/>
      <c r="H1" s="60"/>
      <c r="I1" s="61"/>
    </row>
    <row r="2" spans="1:9" ht="24" customHeight="1">
      <c r="A2" s="135" t="s">
        <v>192</v>
      </c>
      <c r="B2" s="122" t="s">
        <v>83</v>
      </c>
      <c r="C2" s="131" t="s">
        <v>193</v>
      </c>
      <c r="D2" s="132"/>
      <c r="E2" s="131" t="s">
        <v>194</v>
      </c>
      <c r="F2" s="132"/>
      <c r="G2" s="121" t="s">
        <v>195</v>
      </c>
      <c r="H2" s="121" t="s">
        <v>196</v>
      </c>
      <c r="I2" s="133" t="s">
        <v>87</v>
      </c>
    </row>
    <row r="3" spans="1:9" s="120" customFormat="1" ht="24">
      <c r="A3" s="136" t="s">
        <v>197</v>
      </c>
      <c r="B3" s="123"/>
      <c r="C3" s="124" t="s">
        <v>198</v>
      </c>
      <c r="D3" s="124" t="s">
        <v>199</v>
      </c>
      <c r="E3" s="124" t="s">
        <v>198</v>
      </c>
      <c r="F3" s="124" t="s">
        <v>199</v>
      </c>
      <c r="G3" s="123" t="s">
        <v>200</v>
      </c>
      <c r="H3" s="123" t="s">
        <v>201</v>
      </c>
      <c r="I3" s="134"/>
    </row>
    <row r="4" spans="1:9" ht="12.75">
      <c r="A4" s="125"/>
      <c r="B4" s="126"/>
      <c r="C4" s="126"/>
      <c r="D4" s="126"/>
      <c r="E4" s="126"/>
      <c r="F4" s="85"/>
      <c r="G4" s="126"/>
      <c r="H4" s="126"/>
      <c r="I4" s="127"/>
    </row>
    <row r="5" spans="1:9" ht="12.75">
      <c r="A5" s="125"/>
      <c r="B5" s="126"/>
      <c r="C5" s="126"/>
      <c r="D5" s="126"/>
      <c r="E5" s="126"/>
      <c r="F5" s="85"/>
      <c r="G5" s="126"/>
      <c r="H5" s="126"/>
      <c r="I5" s="127"/>
    </row>
    <row r="6" spans="1:9" ht="12.75">
      <c r="A6" s="125"/>
      <c r="B6" s="126"/>
      <c r="C6" s="126"/>
      <c r="D6" s="126"/>
      <c r="E6" s="126"/>
      <c r="F6" s="85"/>
      <c r="G6" s="126"/>
      <c r="H6" s="126"/>
      <c r="I6" s="127"/>
    </row>
    <row r="7" spans="1:9" ht="12.75">
      <c r="A7" s="125"/>
      <c r="B7" s="126"/>
      <c r="C7" s="126"/>
      <c r="D7" s="126"/>
      <c r="E7" s="126"/>
      <c r="F7" s="85"/>
      <c r="G7" s="126"/>
      <c r="H7" s="126"/>
      <c r="I7" s="127"/>
    </row>
    <row r="8" spans="1:9" ht="12.75">
      <c r="A8" s="125"/>
      <c r="B8" s="126"/>
      <c r="C8" s="126"/>
      <c r="D8" s="126"/>
      <c r="E8" s="126"/>
      <c r="F8" s="85"/>
      <c r="G8" s="126"/>
      <c r="H8" s="126"/>
      <c r="I8" s="127"/>
    </row>
    <row r="9" spans="1:9" ht="12.75">
      <c r="A9" s="125"/>
      <c r="B9" s="126"/>
      <c r="C9" s="126"/>
      <c r="D9" s="126"/>
      <c r="E9" s="126"/>
      <c r="F9" s="85"/>
      <c r="G9" s="126"/>
      <c r="H9" s="126"/>
      <c r="I9" s="127"/>
    </row>
    <row r="10" spans="1:9" ht="12.75">
      <c r="A10" s="125"/>
      <c r="B10" s="126"/>
      <c r="C10" s="126"/>
      <c r="D10" s="126"/>
      <c r="E10" s="126"/>
      <c r="F10" s="85"/>
      <c r="G10" s="126"/>
      <c r="H10" s="126"/>
      <c r="I10" s="127"/>
    </row>
    <row r="11" spans="1:9" ht="14.25" customHeight="1">
      <c r="A11" s="125"/>
      <c r="B11" s="126"/>
      <c r="C11" s="126"/>
      <c r="D11" s="126"/>
      <c r="E11" s="126"/>
      <c r="F11" s="85"/>
      <c r="G11" s="126"/>
      <c r="H11" s="126"/>
      <c r="I11" s="127"/>
    </row>
    <row r="12" spans="1:9" ht="14.25" customHeight="1">
      <c r="A12" s="125"/>
      <c r="B12" s="126"/>
      <c r="C12" s="126"/>
      <c r="D12" s="126"/>
      <c r="E12" s="126"/>
      <c r="F12" s="85"/>
      <c r="G12" s="126"/>
      <c r="H12" s="126"/>
      <c r="I12" s="127"/>
    </row>
    <row r="13" spans="1:9" ht="14.25" customHeight="1">
      <c r="A13" s="125"/>
      <c r="B13" s="126"/>
      <c r="C13" s="126"/>
      <c r="D13" s="126"/>
      <c r="E13" s="126"/>
      <c r="F13" s="85"/>
      <c r="G13" s="126"/>
      <c r="H13" s="126"/>
      <c r="I13" s="127"/>
    </row>
    <row r="14" spans="1:9" ht="14.25" customHeight="1">
      <c r="A14" s="125"/>
      <c r="B14" s="126"/>
      <c r="C14" s="126"/>
      <c r="D14" s="126"/>
      <c r="E14" s="126"/>
      <c r="F14" s="85"/>
      <c r="G14" s="126"/>
      <c r="H14" s="126"/>
      <c r="I14" s="127"/>
    </row>
    <row r="15" spans="1:9" ht="14.25" customHeight="1">
      <c r="A15" s="125"/>
      <c r="B15" s="126"/>
      <c r="C15" s="126"/>
      <c r="D15" s="126"/>
      <c r="E15" s="126"/>
      <c r="F15" s="85"/>
      <c r="G15" s="126"/>
      <c r="H15" s="126"/>
      <c r="I15" s="127"/>
    </row>
    <row r="16" spans="1:9" ht="12.75" customHeight="1" thickBot="1">
      <c r="A16" s="128"/>
      <c r="B16" s="129"/>
      <c r="C16" s="129"/>
      <c r="D16" s="129"/>
      <c r="E16" s="129"/>
      <c r="F16" s="86"/>
      <c r="G16" s="129"/>
      <c r="H16" s="129"/>
      <c r="I16" s="130"/>
    </row>
    <row r="17" ht="14.25" customHeight="1"/>
    <row r="20" ht="13.5" thickBot="1"/>
    <row r="21" spans="11:16" ht="13.5" thickTop="1">
      <c r="K21" s="57" t="s">
        <v>634</v>
      </c>
      <c r="L21" s="58"/>
      <c r="M21" s="58"/>
      <c r="N21" s="58"/>
      <c r="O21" s="58"/>
      <c r="P21" s="56"/>
    </row>
    <row r="22" spans="11:16" ht="25.5">
      <c r="K22" s="39" t="s">
        <v>635</v>
      </c>
      <c r="L22" s="11" t="s">
        <v>636</v>
      </c>
      <c r="M22" s="11" t="s">
        <v>637</v>
      </c>
      <c r="N22" s="11" t="s">
        <v>638</v>
      </c>
      <c r="O22" s="11" t="s">
        <v>639</v>
      </c>
      <c r="P22" s="40" t="s">
        <v>640</v>
      </c>
    </row>
    <row r="23" spans="11:16" ht="12.75">
      <c r="K23" s="39"/>
      <c r="L23" s="11"/>
      <c r="M23" s="11"/>
      <c r="N23" s="11"/>
      <c r="O23" s="11"/>
      <c r="P23" s="40"/>
    </row>
    <row r="24" spans="11:16" ht="12.75">
      <c r="K24" s="39"/>
      <c r="L24" s="11"/>
      <c r="M24" s="11"/>
      <c r="N24" s="11"/>
      <c r="O24" s="11"/>
      <c r="P24" s="40"/>
    </row>
    <row r="25" spans="11:16" ht="12.75">
      <c r="K25" s="39"/>
      <c r="L25" s="11"/>
      <c r="M25" s="11"/>
      <c r="N25" s="11"/>
      <c r="O25" s="11"/>
      <c r="P25" s="40"/>
    </row>
    <row r="26" spans="11:16" ht="12.75">
      <c r="K26" s="39"/>
      <c r="L26" s="11"/>
      <c r="M26" s="11"/>
      <c r="N26" s="11"/>
      <c r="O26" s="11"/>
      <c r="P26" s="40"/>
    </row>
    <row r="27" spans="11:16" ht="12.75">
      <c r="K27" s="39"/>
      <c r="L27" s="11"/>
      <c r="M27" s="11"/>
      <c r="N27" s="11"/>
      <c r="O27" s="11"/>
      <c r="P27" s="40"/>
    </row>
    <row r="28" spans="11:16" ht="12.75">
      <c r="K28" s="39"/>
      <c r="L28" s="11"/>
      <c r="M28" s="11"/>
      <c r="N28" s="11"/>
      <c r="O28" s="11"/>
      <c r="P28" s="40"/>
    </row>
    <row r="29" spans="11:16" ht="12.75">
      <c r="K29" s="39"/>
      <c r="L29" s="11"/>
      <c r="M29" s="11"/>
      <c r="N29" s="11"/>
      <c r="O29" s="11"/>
      <c r="P29" s="40"/>
    </row>
    <row r="30" spans="11:16" ht="12.75">
      <c r="K30" s="39"/>
      <c r="L30" s="11"/>
      <c r="M30" s="11"/>
      <c r="N30" s="11"/>
      <c r="O30" s="11"/>
      <c r="P30" s="40"/>
    </row>
    <row r="31" spans="11:16" ht="12.75">
      <c r="K31" s="41"/>
      <c r="L31" s="13"/>
      <c r="M31" s="13"/>
      <c r="N31" s="13"/>
      <c r="O31" s="13"/>
      <c r="P31" s="42"/>
    </row>
    <row r="32" spans="11:16" ht="12.75">
      <c r="K32" s="41"/>
      <c r="L32" s="13"/>
      <c r="M32" s="13"/>
      <c r="N32" s="13"/>
      <c r="O32" s="13"/>
      <c r="P32" s="42"/>
    </row>
    <row r="33" spans="11:16" ht="12.75">
      <c r="K33" s="41"/>
      <c r="L33" s="13"/>
      <c r="M33" s="13"/>
      <c r="N33" s="13"/>
      <c r="O33" s="13"/>
      <c r="P33" s="42"/>
    </row>
    <row r="34" spans="11:16" ht="12.75">
      <c r="K34" s="41"/>
      <c r="L34" s="13"/>
      <c r="M34" s="13"/>
      <c r="N34" s="13"/>
      <c r="O34" s="13"/>
      <c r="P34" s="42"/>
    </row>
    <row r="35" spans="11:16" ht="13.5" thickBot="1">
      <c r="K35" s="43"/>
      <c r="L35" s="44"/>
      <c r="M35" s="44"/>
      <c r="N35" s="44"/>
      <c r="O35" s="44"/>
      <c r="P35" s="45"/>
    </row>
    <row r="36" ht="13.5" thickTop="1"/>
  </sheetData>
  <printOptions horizontalCentered="1" verticalCentered="1"/>
  <pageMargins left="0.1968503937007874" right="0.1968503937007874" top="0.7874015748031497" bottom="0.7874015748031497" header="0.11811023622047245" footer="0.11811023622047245"/>
  <pageSetup horizontalDpi="300" verticalDpi="300" orientation="landscape" paperSize="9" scale="85" r:id="rId2"/>
  <headerFooter alignWithMargins="0">
    <oddHeader>&amp;L&amp;"Times New Roman CE,Pogrubiona"&amp;8BACUTIL S.A. w likwidacji 
(nazwa emitenta)&amp;C&amp;"Times New Roman CE,Normalny"       SA-R  01.05.-31.12.1999&amp;R&amp;"Times New Roman CE,Normalny"w tys. zł</oddHeader>
    <oddFooter>&amp;L&amp;"Times New Roman CE,Normalny"&amp;6i:\...\forms99\otc\sa-r\sarotc99.xls&amp;C&amp;"Times New Roman CE,Normalny"Komisja Papierów Wartościowych i Giełd&amp;R22</oddFooter>
  </headerFooter>
  <drawing r:id="rId1"/>
</worksheet>
</file>

<file path=xl/worksheets/sheet7.xml><?xml version="1.0" encoding="utf-8"?>
<worksheet xmlns="http://schemas.openxmlformats.org/spreadsheetml/2006/main" xmlns:r="http://schemas.openxmlformats.org/officeDocument/2006/relationships">
  <dimension ref="A1:P35"/>
  <sheetViews>
    <sheetView workbookViewId="0" topLeftCell="A18">
      <selection activeCell="D14" sqref="D14"/>
    </sheetView>
  </sheetViews>
  <sheetFormatPr defaultColWidth="9.00390625" defaultRowHeight="12.75"/>
  <cols>
    <col min="1" max="1" width="16.875" style="0" customWidth="1"/>
    <col min="2" max="2" width="10.75390625" style="0" customWidth="1"/>
    <col min="3" max="6" width="12.75390625" style="0" customWidth="1"/>
    <col min="7" max="7" width="15.75390625" style="0" customWidth="1"/>
    <col min="8" max="8" width="10.25390625" style="0" customWidth="1"/>
    <col min="9" max="9" width="37.75390625" style="0" customWidth="1"/>
    <col min="11" max="11" width="21.875" style="0" customWidth="1"/>
    <col min="12" max="12" width="11.00390625" style="0" customWidth="1"/>
    <col min="13" max="13" width="22.75390625" style="0" customWidth="1"/>
    <col min="15" max="15" width="47.375" style="0" customWidth="1"/>
    <col min="16" max="16" width="32.375" style="0" customWidth="1"/>
  </cols>
  <sheetData>
    <row r="1" spans="1:9" ht="12.75">
      <c r="A1" s="62" t="s">
        <v>202</v>
      </c>
      <c r="B1" s="59"/>
      <c r="C1" s="59"/>
      <c r="D1" s="59"/>
      <c r="E1" s="59"/>
      <c r="F1" s="59"/>
      <c r="G1" s="59"/>
      <c r="H1" s="60"/>
      <c r="I1" s="61"/>
    </row>
    <row r="2" spans="1:9" ht="24" customHeight="1">
      <c r="A2" s="135" t="s">
        <v>192</v>
      </c>
      <c r="B2" s="122" t="s">
        <v>83</v>
      </c>
      <c r="C2" s="131" t="s">
        <v>193</v>
      </c>
      <c r="D2" s="132"/>
      <c r="E2" s="131" t="s">
        <v>194</v>
      </c>
      <c r="F2" s="132"/>
      <c r="G2" s="121" t="s">
        <v>195</v>
      </c>
      <c r="H2" s="121" t="s">
        <v>196</v>
      </c>
      <c r="I2" s="133" t="s">
        <v>87</v>
      </c>
    </row>
    <row r="3" spans="1:9" s="120" customFormat="1" ht="24">
      <c r="A3" s="136" t="s">
        <v>197</v>
      </c>
      <c r="B3" s="123"/>
      <c r="C3" s="124" t="s">
        <v>198</v>
      </c>
      <c r="D3" s="124" t="s">
        <v>199</v>
      </c>
      <c r="E3" s="124" t="s">
        <v>198</v>
      </c>
      <c r="F3" s="124" t="s">
        <v>199</v>
      </c>
      <c r="G3" s="123" t="s">
        <v>200</v>
      </c>
      <c r="H3" s="123" t="s">
        <v>201</v>
      </c>
      <c r="I3" s="134"/>
    </row>
    <row r="4" spans="1:9" ht="12.75">
      <c r="A4" s="125"/>
      <c r="B4" s="126"/>
      <c r="C4" s="126"/>
      <c r="D4" s="126"/>
      <c r="E4" s="126"/>
      <c r="F4" s="85"/>
      <c r="G4" s="126"/>
      <c r="H4" s="126"/>
      <c r="I4" s="127"/>
    </row>
    <row r="5" spans="1:9" ht="12.75">
      <c r="A5" s="125"/>
      <c r="B5" s="126"/>
      <c r="C5" s="126"/>
      <c r="D5" s="126"/>
      <c r="E5" s="126"/>
      <c r="F5" s="85"/>
      <c r="G5" s="126"/>
      <c r="H5" s="126"/>
      <c r="I5" s="127"/>
    </row>
    <row r="6" spans="1:9" ht="12.75">
      <c r="A6" s="125"/>
      <c r="B6" s="126"/>
      <c r="C6" s="126"/>
      <c r="D6" s="126"/>
      <c r="E6" s="126"/>
      <c r="F6" s="85"/>
      <c r="G6" s="126"/>
      <c r="H6" s="126"/>
      <c r="I6" s="127"/>
    </row>
    <row r="7" spans="1:9" ht="12.75">
      <c r="A7" s="125"/>
      <c r="B7" s="126"/>
      <c r="C7" s="126"/>
      <c r="D7" s="126"/>
      <c r="E7" s="126"/>
      <c r="F7" s="85"/>
      <c r="G7" s="126"/>
      <c r="H7" s="126"/>
      <c r="I7" s="127"/>
    </row>
    <row r="8" spans="1:9" ht="12.75">
      <c r="A8" s="125"/>
      <c r="B8" s="126"/>
      <c r="C8" s="126"/>
      <c r="D8" s="126"/>
      <c r="E8" s="126"/>
      <c r="F8" s="85"/>
      <c r="G8" s="126"/>
      <c r="H8" s="126"/>
      <c r="I8" s="127"/>
    </row>
    <row r="9" spans="1:9" ht="12.75">
      <c r="A9" s="125"/>
      <c r="B9" s="126"/>
      <c r="C9" s="126"/>
      <c r="D9" s="126"/>
      <c r="E9" s="126"/>
      <c r="F9" s="85"/>
      <c r="G9" s="126"/>
      <c r="H9" s="126"/>
      <c r="I9" s="127"/>
    </row>
    <row r="10" spans="1:9" ht="12.75">
      <c r="A10" s="125"/>
      <c r="B10" s="126"/>
      <c r="C10" s="126"/>
      <c r="D10" s="126"/>
      <c r="E10" s="126"/>
      <c r="F10" s="85"/>
      <c r="G10" s="126"/>
      <c r="H10" s="126"/>
      <c r="I10" s="127"/>
    </row>
    <row r="11" spans="1:9" ht="14.25" customHeight="1">
      <c r="A11" s="125"/>
      <c r="B11" s="126"/>
      <c r="C11" s="126"/>
      <c r="D11" s="126"/>
      <c r="E11" s="126"/>
      <c r="F11" s="85"/>
      <c r="G11" s="126"/>
      <c r="H11" s="126"/>
      <c r="I11" s="127"/>
    </row>
    <row r="12" spans="1:9" ht="14.25" customHeight="1">
      <c r="A12" s="125"/>
      <c r="B12" s="126"/>
      <c r="C12" s="126"/>
      <c r="D12" s="126"/>
      <c r="E12" s="126"/>
      <c r="F12" s="85"/>
      <c r="G12" s="126"/>
      <c r="H12" s="126"/>
      <c r="I12" s="127"/>
    </row>
    <row r="13" spans="1:9" ht="14.25" customHeight="1">
      <c r="A13" s="125"/>
      <c r="B13" s="126"/>
      <c r="C13" s="126"/>
      <c r="D13" s="126"/>
      <c r="E13" s="126"/>
      <c r="F13" s="85"/>
      <c r="G13" s="126"/>
      <c r="H13" s="126"/>
      <c r="I13" s="127"/>
    </row>
    <row r="14" spans="1:9" ht="14.25" customHeight="1">
      <c r="A14" s="125"/>
      <c r="B14" s="126"/>
      <c r="C14" s="126"/>
      <c r="D14" s="126"/>
      <c r="E14" s="126"/>
      <c r="F14" s="85"/>
      <c r="G14" s="126"/>
      <c r="H14" s="126"/>
      <c r="I14" s="127"/>
    </row>
    <row r="15" spans="1:9" ht="14.25" customHeight="1">
      <c r="A15" s="125"/>
      <c r="B15" s="126"/>
      <c r="C15" s="126"/>
      <c r="D15" s="126"/>
      <c r="E15" s="126"/>
      <c r="F15" s="85"/>
      <c r="G15" s="126"/>
      <c r="H15" s="126"/>
      <c r="I15" s="127"/>
    </row>
    <row r="16" spans="1:9" ht="12.75" customHeight="1" thickBot="1">
      <c r="A16" s="128"/>
      <c r="B16" s="129"/>
      <c r="C16" s="129"/>
      <c r="D16" s="129"/>
      <c r="E16" s="129"/>
      <c r="F16" s="86"/>
      <c r="G16" s="129"/>
      <c r="H16" s="129"/>
      <c r="I16" s="130"/>
    </row>
    <row r="17" ht="14.25" customHeight="1"/>
    <row r="20" ht="13.5" thickBot="1"/>
    <row r="21" spans="11:16" ht="13.5" thickTop="1">
      <c r="K21" s="57" t="s">
        <v>80</v>
      </c>
      <c r="L21" s="58"/>
      <c r="M21" s="58"/>
      <c r="N21" s="58"/>
      <c r="O21" s="58"/>
      <c r="P21" s="56"/>
    </row>
    <row r="22" spans="11:16" ht="25.5">
      <c r="K22" s="39" t="s">
        <v>635</v>
      </c>
      <c r="L22" s="11" t="s">
        <v>636</v>
      </c>
      <c r="M22" s="11" t="s">
        <v>637</v>
      </c>
      <c r="N22" s="11" t="s">
        <v>638</v>
      </c>
      <c r="O22" s="11" t="s">
        <v>639</v>
      </c>
      <c r="P22" s="40" t="s">
        <v>640</v>
      </c>
    </row>
    <row r="23" spans="11:16" ht="12.75">
      <c r="K23" s="39"/>
      <c r="L23" s="11"/>
      <c r="M23" s="11"/>
      <c r="N23" s="11"/>
      <c r="O23" s="11"/>
      <c r="P23" s="40"/>
    </row>
    <row r="24" spans="11:16" ht="12.75">
      <c r="K24" s="39"/>
      <c r="L24" s="11"/>
      <c r="M24" s="11"/>
      <c r="N24" s="11"/>
      <c r="O24" s="11"/>
      <c r="P24" s="40"/>
    </row>
    <row r="25" spans="11:16" ht="12.75">
      <c r="K25" s="39"/>
      <c r="L25" s="11"/>
      <c r="M25" s="11"/>
      <c r="N25" s="11"/>
      <c r="O25" s="11"/>
      <c r="P25" s="40"/>
    </row>
    <row r="26" spans="11:16" ht="12.75">
      <c r="K26" s="39"/>
      <c r="L26" s="11"/>
      <c r="M26" s="11"/>
      <c r="N26" s="11"/>
      <c r="O26" s="11"/>
      <c r="P26" s="40"/>
    </row>
    <row r="27" spans="11:16" ht="12.75">
      <c r="K27" s="39"/>
      <c r="L27" s="11"/>
      <c r="M27" s="11"/>
      <c r="N27" s="11"/>
      <c r="O27" s="11"/>
      <c r="P27" s="40"/>
    </row>
    <row r="28" spans="11:16" ht="12.75">
      <c r="K28" s="39"/>
      <c r="L28" s="11"/>
      <c r="M28" s="11"/>
      <c r="N28" s="11"/>
      <c r="O28" s="11"/>
      <c r="P28" s="40"/>
    </row>
    <row r="29" spans="11:16" ht="12.75">
      <c r="K29" s="39"/>
      <c r="L29" s="11"/>
      <c r="M29" s="11"/>
      <c r="N29" s="11"/>
      <c r="O29" s="11"/>
      <c r="P29" s="40"/>
    </row>
    <row r="30" spans="11:16" ht="12.75">
      <c r="K30" s="39"/>
      <c r="L30" s="11"/>
      <c r="M30" s="11"/>
      <c r="N30" s="11"/>
      <c r="O30" s="11"/>
      <c r="P30" s="40"/>
    </row>
    <row r="31" spans="11:16" ht="12.75">
      <c r="K31" s="41"/>
      <c r="L31" s="13"/>
      <c r="M31" s="13"/>
      <c r="N31" s="13"/>
      <c r="O31" s="13"/>
      <c r="P31" s="42"/>
    </row>
    <row r="32" spans="11:16" ht="12.75">
      <c r="K32" s="41"/>
      <c r="L32" s="13"/>
      <c r="M32" s="13"/>
      <c r="N32" s="13"/>
      <c r="O32" s="13"/>
      <c r="P32" s="42"/>
    </row>
    <row r="33" spans="11:16" ht="12.75">
      <c r="K33" s="41"/>
      <c r="L33" s="13"/>
      <c r="M33" s="13"/>
      <c r="N33" s="13"/>
      <c r="O33" s="13"/>
      <c r="P33" s="42"/>
    </row>
    <row r="34" spans="11:16" ht="12.75">
      <c r="K34" s="41"/>
      <c r="L34" s="13"/>
      <c r="M34" s="13"/>
      <c r="N34" s="13"/>
      <c r="O34" s="13"/>
      <c r="P34" s="42"/>
    </row>
    <row r="35" spans="11:16" ht="13.5" thickBot="1">
      <c r="K35" s="43"/>
      <c r="L35" s="44"/>
      <c r="M35" s="44"/>
      <c r="N35" s="44"/>
      <c r="O35" s="44"/>
      <c r="P35" s="45"/>
    </row>
    <row r="36" ht="13.5" thickTop="1"/>
  </sheetData>
  <printOptions horizontalCentered="1"/>
  <pageMargins left="0.3937007874015748" right="0.3937007874015748" top="0.5905511811023623" bottom="0.5905511811023623" header="0.11811023622047245" footer="0.11811023622047245"/>
  <pageSetup horizontalDpi="300" verticalDpi="300" orientation="landscape" paperSize="9" scale="95" r:id="rId2"/>
  <headerFooter alignWithMargins="0">
    <oddHeader>&amp;L&amp;"Times New Roman CE,Pogrubiona"&amp;8BACUTIL S.A. w likwidacji&amp;"Times New Roman CE,Normalny" 
(nazwa emitenta)&amp;C&amp;"Times New Roman CE,Normalny"SA-R  01.05.-31.12.1999&amp;R&amp;"Times New Roman CE,Normalny"w tys. zł</oddHeader>
    <oddFooter>&amp;L&amp;"Times New Roman CE,Normalny"&amp;6i:\...\forms99\otc\sa-r\sarotc99.xls&amp;C&amp;"Times New Roman CE,Normalny"Komisja Papierów Wartościowych i Giełd&amp;R24</oddFooter>
  </headerFooter>
  <drawing r:id="rId1"/>
</worksheet>
</file>

<file path=xl/worksheets/sheet8.xml><?xml version="1.0" encoding="utf-8"?>
<worksheet xmlns="http://schemas.openxmlformats.org/spreadsheetml/2006/main" xmlns:r="http://schemas.openxmlformats.org/officeDocument/2006/relationships">
  <dimension ref="A1:I11"/>
  <sheetViews>
    <sheetView workbookViewId="0" topLeftCell="C1">
      <selection activeCell="G8" sqref="G8"/>
    </sheetView>
  </sheetViews>
  <sheetFormatPr defaultColWidth="9.00390625" defaultRowHeight="12.75"/>
  <cols>
    <col min="1" max="1" width="5.125" style="457" customWidth="1"/>
    <col min="2" max="2" width="28.875" style="457" customWidth="1"/>
    <col min="3" max="3" width="14.25390625" style="457" customWidth="1"/>
    <col min="4" max="7" width="10.375" style="457" customWidth="1"/>
    <col min="8" max="8" width="10.125" style="457" customWidth="1"/>
    <col min="9" max="16384" width="9.125" style="457" customWidth="1"/>
  </cols>
  <sheetData>
    <row r="1" spans="1:9" ht="13.5" thickBot="1">
      <c r="A1" s="546" t="s">
        <v>261</v>
      </c>
      <c r="B1" s="546"/>
      <c r="C1" s="546"/>
      <c r="D1" s="546"/>
      <c r="E1" s="546"/>
      <c r="F1" s="546"/>
      <c r="G1" s="546"/>
      <c r="H1" s="546"/>
      <c r="I1" s="546"/>
    </row>
    <row r="2" spans="1:9" s="547" customFormat="1" ht="13.5" customHeight="1">
      <c r="A2" s="512"/>
      <c r="B2" s="513" t="s">
        <v>242</v>
      </c>
      <c r="C2" s="514"/>
      <c r="D2" s="515"/>
      <c r="E2" s="515"/>
      <c r="F2" s="515"/>
      <c r="G2" s="515"/>
      <c r="H2" s="515"/>
      <c r="I2" s="516"/>
    </row>
    <row r="3" spans="1:9" s="547" customFormat="1" ht="12.75">
      <c r="A3" s="517"/>
      <c r="B3" s="518" t="s">
        <v>111</v>
      </c>
      <c r="C3" s="518" t="s">
        <v>112</v>
      </c>
      <c r="D3" s="518" t="s">
        <v>113</v>
      </c>
      <c r="E3" s="518" t="s">
        <v>114</v>
      </c>
      <c r="F3" s="518" t="s">
        <v>116</v>
      </c>
      <c r="G3" s="518" t="s">
        <v>117</v>
      </c>
      <c r="H3" s="518" t="s">
        <v>118</v>
      </c>
      <c r="I3" s="519" t="s">
        <v>119</v>
      </c>
    </row>
    <row r="4" spans="1:9" s="547" customFormat="1" ht="84" customHeight="1">
      <c r="A4" s="520" t="s">
        <v>243</v>
      </c>
      <c r="B4" s="521" t="s">
        <v>244</v>
      </c>
      <c r="C4" s="521" t="s">
        <v>83</v>
      </c>
      <c r="D4" s="521" t="s">
        <v>245</v>
      </c>
      <c r="E4" s="521" t="s">
        <v>246</v>
      </c>
      <c r="F4" s="521" t="s">
        <v>247</v>
      </c>
      <c r="G4" s="521" t="s">
        <v>248</v>
      </c>
      <c r="H4" s="521" t="s">
        <v>249</v>
      </c>
      <c r="I4" s="522" t="s">
        <v>250</v>
      </c>
    </row>
    <row r="5" spans="1:9" s="547" customFormat="1" ht="12.75" customHeight="1">
      <c r="A5" s="523">
        <v>1</v>
      </c>
      <c r="B5" s="524" t="s">
        <v>251</v>
      </c>
      <c r="C5" s="525" t="s">
        <v>252</v>
      </c>
      <c r="D5" s="525" t="s">
        <v>253</v>
      </c>
      <c r="E5" s="524">
        <v>317.8</v>
      </c>
      <c r="F5" s="524">
        <v>8.6</v>
      </c>
      <c r="G5" s="524">
        <v>8.6</v>
      </c>
      <c r="H5" s="524"/>
      <c r="I5" s="526">
        <v>7</v>
      </c>
    </row>
    <row r="6" spans="1:9" s="547" customFormat="1" ht="12.75">
      <c r="A6" s="527"/>
      <c r="B6" s="528" t="s">
        <v>254</v>
      </c>
      <c r="C6" s="528"/>
      <c r="D6" s="529" t="s">
        <v>255</v>
      </c>
      <c r="E6" s="528"/>
      <c r="F6" s="528"/>
      <c r="G6" s="528"/>
      <c r="H6" s="528"/>
      <c r="I6" s="530"/>
    </row>
    <row r="7" spans="1:9" s="547" customFormat="1" ht="12.75">
      <c r="A7" s="523">
        <v>2</v>
      </c>
      <c r="B7" s="524" t="s">
        <v>256</v>
      </c>
      <c r="C7" s="525" t="s">
        <v>257</v>
      </c>
      <c r="D7" s="525" t="s">
        <v>258</v>
      </c>
      <c r="E7" s="524">
        <v>8.5</v>
      </c>
      <c r="F7" s="524">
        <v>19.8</v>
      </c>
      <c r="G7" s="524">
        <v>19.8</v>
      </c>
      <c r="H7" s="524"/>
      <c r="I7" s="526"/>
    </row>
    <row r="8" spans="1:9" s="547" customFormat="1" ht="13.5" thickBot="1">
      <c r="A8" s="531"/>
      <c r="B8" s="532" t="s">
        <v>259</v>
      </c>
      <c r="C8" s="532"/>
      <c r="D8" s="533" t="s">
        <v>260</v>
      </c>
      <c r="E8" s="532"/>
      <c r="F8" s="532"/>
      <c r="G8" s="532"/>
      <c r="H8" s="532"/>
      <c r="I8" s="534"/>
    </row>
    <row r="9" spans="1:9" ht="12.75">
      <c r="A9" s="548"/>
      <c r="B9" s="549"/>
      <c r="C9" s="549"/>
      <c r="D9" s="549"/>
      <c r="E9" s="549"/>
      <c r="F9" s="549"/>
      <c r="G9" s="549"/>
      <c r="H9" s="549"/>
      <c r="I9" s="549"/>
    </row>
    <row r="10" spans="1:9" ht="12.75">
      <c r="A10" s="550"/>
      <c r="B10" s="486"/>
      <c r="C10" s="486"/>
      <c r="D10" s="486"/>
      <c r="E10" s="486"/>
      <c r="F10" s="486"/>
      <c r="G10" s="486"/>
      <c r="H10" s="486"/>
      <c r="I10" s="486"/>
    </row>
    <row r="11" spans="1:9" ht="12.75">
      <c r="A11" s="550"/>
      <c r="B11" s="486"/>
      <c r="C11" s="486"/>
      <c r="D11" s="486"/>
      <c r="E11" s="486"/>
      <c r="F11" s="486"/>
      <c r="G11" s="486"/>
      <c r="H11" s="486"/>
      <c r="I11" s="486"/>
    </row>
  </sheetData>
  <printOptions horizontalCentered="1" verticalCentered="1"/>
  <pageMargins left="0.7874015748031497" right="0.7874015748031497" top="0.984251968503937" bottom="0.984251968503937" header="0.5118110236220472" footer="0.5118110236220472"/>
  <pageSetup horizontalDpi="300" verticalDpi="300" orientation="landscape" paperSize="9" r:id="rId1"/>
  <headerFooter alignWithMargins="0">
    <oddHeader>&amp;L&amp;"Times New Roman CE,Normalny"&amp;8BACUTIL S.A. w likwidacji&amp;C&amp;"Times New Roman CE,Normalny"&amp;8SAR  01.05.-31.12.1999&amp;R&amp;"Times New Roman CE,Normalny"&amp;8w tys. zł.</oddHeader>
    <oddFooter>&amp;C&amp;"Times New Roman CE,Normalny"&amp;8Komisja Papierów Wartościowych i Giełd&amp;R&amp;"Times New Roman CE,Normalny"12 a</oddFooter>
  </headerFooter>
</worksheet>
</file>

<file path=xl/worksheets/sheet9.xml><?xml version="1.0" encoding="utf-8"?>
<worksheet xmlns="http://schemas.openxmlformats.org/spreadsheetml/2006/main" xmlns:r="http://schemas.openxmlformats.org/officeDocument/2006/relationships">
  <dimension ref="A1:H10"/>
  <sheetViews>
    <sheetView workbookViewId="0" topLeftCell="A1">
      <selection activeCell="G10" sqref="G10"/>
    </sheetView>
  </sheetViews>
  <sheetFormatPr defaultColWidth="9.00390625" defaultRowHeight="12.75"/>
  <cols>
    <col min="1" max="16384" width="9.125" style="457" customWidth="1"/>
  </cols>
  <sheetData>
    <row r="1" ht="12.75">
      <c r="A1" s="566" t="s">
        <v>262</v>
      </c>
    </row>
    <row r="2" spans="1:8" ht="13.5" thickBot="1">
      <c r="A2" s="551"/>
      <c r="B2" s="551"/>
      <c r="C2" s="551"/>
      <c r="D2" s="551"/>
      <c r="E2" s="551"/>
      <c r="F2" s="551"/>
      <c r="G2" s="551"/>
      <c r="H2" s="551"/>
    </row>
    <row r="3" spans="1:8" ht="12.75">
      <c r="A3" s="170" t="s">
        <v>554</v>
      </c>
      <c r="B3" s="171"/>
      <c r="C3" s="172"/>
      <c r="D3" s="172"/>
      <c r="E3" s="172" t="s">
        <v>263</v>
      </c>
      <c r="F3" s="172"/>
      <c r="G3" s="172"/>
      <c r="H3" s="173"/>
    </row>
    <row r="4" spans="1:8" ht="48" customHeight="1">
      <c r="A4" s="28" t="s">
        <v>557</v>
      </c>
      <c r="B4" s="29" t="s">
        <v>558</v>
      </c>
      <c r="C4" s="76" t="s">
        <v>559</v>
      </c>
      <c r="D4" s="76" t="s">
        <v>304</v>
      </c>
      <c r="E4" s="76" t="s">
        <v>560</v>
      </c>
      <c r="F4" s="76" t="s">
        <v>561</v>
      </c>
      <c r="G4" s="76" t="s">
        <v>562</v>
      </c>
      <c r="H4" s="77" t="s">
        <v>563</v>
      </c>
    </row>
    <row r="5" spans="1:8" ht="12.75">
      <c r="A5" s="71"/>
      <c r="B5" s="552"/>
      <c r="C5" s="553"/>
      <c r="D5" s="553"/>
      <c r="E5" s="553"/>
      <c r="F5" s="553"/>
      <c r="G5" s="553"/>
      <c r="H5" s="554"/>
    </row>
    <row r="6" spans="1:8" ht="12.75">
      <c r="A6" s="71"/>
      <c r="B6" s="552"/>
      <c r="C6" s="553"/>
      <c r="D6" s="553"/>
      <c r="E6" s="553"/>
      <c r="F6" s="553"/>
      <c r="G6" s="553"/>
      <c r="H6" s="554"/>
    </row>
    <row r="7" spans="1:8" ht="12.75">
      <c r="A7" s="71"/>
      <c r="B7" s="552"/>
      <c r="C7" s="553"/>
      <c r="D7" s="553"/>
      <c r="E7" s="553"/>
      <c r="F7" s="553"/>
      <c r="G7" s="553"/>
      <c r="H7" s="554"/>
    </row>
    <row r="8" spans="1:8" ht="13.5" thickBot="1">
      <c r="A8" s="555"/>
      <c r="B8" s="552"/>
      <c r="C8" s="553"/>
      <c r="D8" s="553"/>
      <c r="E8" s="553"/>
      <c r="F8" s="553"/>
      <c r="G8" s="553"/>
      <c r="H8" s="554"/>
    </row>
    <row r="9" spans="1:8" ht="13.5" thickBot="1">
      <c r="A9" s="78" t="s">
        <v>569</v>
      </c>
      <c r="B9" s="556"/>
      <c r="C9" s="557"/>
      <c r="D9" s="558">
        <v>338910</v>
      </c>
      <c r="E9" s="553"/>
      <c r="F9" s="552"/>
      <c r="G9" s="552"/>
      <c r="H9" s="554"/>
    </row>
    <row r="10" spans="1:8" ht="13.5" thickBot="1">
      <c r="A10" s="79" t="s">
        <v>570</v>
      </c>
      <c r="B10" s="559"/>
      <c r="C10" s="560"/>
      <c r="D10" s="561"/>
      <c r="E10" s="562">
        <v>742</v>
      </c>
      <c r="F10" s="563"/>
      <c r="G10" s="564"/>
      <c r="H10" s="565"/>
    </row>
  </sheetData>
  <printOptions horizontalCentered="1" verticalCentered="1"/>
  <pageMargins left="0.7874015748031497" right="0.7874015748031497" top="0.984251968503937" bottom="0.984251968503937" header="0.5118110236220472" footer="0.5118110236220472"/>
  <pageSetup horizontalDpi="300" verticalDpi="300" orientation="landscape" paperSize="9" r:id="rId1"/>
  <headerFooter alignWithMargins="0">
    <oddHeader>&amp;L&amp;"Times New Roman CE,Normalny"&amp;8BACUTIL S.A. w likwidacji&amp;C&amp;"Times New Roman CE,Normalny"&amp;8SA-R  01.05.-31.12.1999&amp;R&amp;"Times New Roman CE,Normalny"&amp;8tys. zł.</oddHeader>
    <oddFooter>&amp;C&amp;"Times New Roman CE,Normalny"&amp;8Komisja Papierów Wartościowych i Giełd&amp;R&amp;"Times New Roman CE,Normalny"&amp;8 18 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Użytkownik</dc:creator>
  <cp:keywords/>
  <dc:description/>
  <cp:lastModifiedBy>Katarzyna Neumann</cp:lastModifiedBy>
  <cp:lastPrinted>2000-03-24T11:55:18Z</cp:lastPrinted>
  <dcterms:created xsi:type="dcterms:W3CDTF">2000-03-20T07:45:05Z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