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25" windowWidth="8895" windowHeight="454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Area" localSheetId="0">'Arkusz1'!$A$1:$J$22</definedName>
  </definedNames>
  <calcPr fullCalcOnLoad="1"/>
</workbook>
</file>

<file path=xl/sharedStrings.xml><?xml version="1.0" encoding="utf-8"?>
<sst xmlns="http://schemas.openxmlformats.org/spreadsheetml/2006/main" count="34" uniqueCount="33">
  <si>
    <t>TABELA RUCHU WARTOŚCI NIEMATERIALNYCH I PRAWNYCH     (wg grup rodzajowych)</t>
  </si>
  <si>
    <t>a</t>
  </si>
  <si>
    <t>b</t>
  </si>
  <si>
    <t>c</t>
  </si>
  <si>
    <t>d</t>
  </si>
  <si>
    <t>e</t>
  </si>
  <si>
    <t>f</t>
  </si>
  <si>
    <t>g</t>
  </si>
  <si>
    <t>h</t>
  </si>
  <si>
    <t>rozliczane w czasie koszty organizacji poniesione przy założeniu lub późniejszym  rozszerzeniu spółki akcyjnej</t>
  </si>
  <si>
    <t>koszty prac rozwojowych</t>
  </si>
  <si>
    <t>nabyta wartość firmy</t>
  </si>
  <si>
    <t xml:space="preserve">nabyte koncesje, patenty, licencje i podobne wartości </t>
  </si>
  <si>
    <t>nabyte oprogramowanie komputerowe</t>
  </si>
  <si>
    <t>nabyte prawa wieczystego użytkowania gruntów</t>
  </si>
  <si>
    <t>pozostałe wartości niematerialne i prawne</t>
  </si>
  <si>
    <t xml:space="preserve">a) wartość brutto wartości niematerialnych i prawnych na początek okresu                         </t>
  </si>
  <si>
    <t>b) zwiększenia (z tytułu)</t>
  </si>
  <si>
    <t>c) zmniejszenia (z tytułu)</t>
  </si>
  <si>
    <t>d) wartość brutto wartości niematerialnych i prawnych na koniec okresu</t>
  </si>
  <si>
    <t>e) skumulowana amortyzacja (umorzenie)na początek okresu</t>
  </si>
  <si>
    <t>f) amortyzacja za okres (z tytułu)</t>
  </si>
  <si>
    <t>g) skumulowana amortyzacja (umorzenie) na koniec okresu</t>
  </si>
  <si>
    <t>h) wartość netto wartości niematerialnych i prawnych na koniec okresu</t>
  </si>
  <si>
    <t xml:space="preserve">    - zakupu</t>
  </si>
  <si>
    <t xml:space="preserve">    - przyjete z inwestycji</t>
  </si>
  <si>
    <t xml:space="preserve">    - przeksięgowania</t>
  </si>
  <si>
    <t xml:space="preserve">    - naliczona</t>
  </si>
  <si>
    <t xml:space="preserve">    - zwiększenia</t>
  </si>
  <si>
    <t xml:space="preserve">    - zmniejszenia</t>
  </si>
  <si>
    <t xml:space="preserve">    - likwidacja</t>
  </si>
  <si>
    <t>Wartości 
niematerialne 
i prawne 
razem</t>
  </si>
  <si>
    <t>zaliczki na poczet wartości niematerialnych
 i prawnych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</si>
</sst>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;\(#,###\)"/>
  </numFmts>
  <fonts count="1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Times New Roman CE"/>
      <family val="0"/>
    </font>
    <font>
      <sz val="9"/>
      <name val="Arial CE"/>
      <family val="2"/>
    </font>
    <font>
      <sz val="8"/>
      <name val="Arial CE"/>
      <family val="0"/>
    </font>
    <font>
      <sz val="8"/>
      <color indexed="8"/>
      <name val="Times New Roman CE"/>
      <family val="1"/>
    </font>
    <font>
      <sz val="8"/>
      <name val="Times New Roman CE"/>
      <family val="1"/>
    </font>
    <font>
      <b/>
      <sz val="8"/>
      <color indexed="8"/>
      <name val="Times New Roman CE"/>
      <family val="1"/>
    </font>
    <font>
      <b/>
      <sz val="8"/>
      <name val="Times New Roman C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fgColor indexed="9"/>
        <bgColor indexed="9"/>
      </patternFill>
    </fill>
    <fill>
      <patternFill patternType="gray06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Continuous" wrapText="1"/>
    </xf>
    <xf numFmtId="0" fontId="5" fillId="3" borderId="4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8" fillId="2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3" borderId="9" xfId="0" applyFont="1" applyFill="1" applyBorder="1" applyAlignment="1">
      <alignment horizontal="centerContinuous"/>
    </xf>
    <xf numFmtId="0" fontId="5" fillId="3" borderId="10" xfId="0" applyFont="1" applyFill="1" applyBorder="1" applyAlignment="1">
      <alignment horizontal="centerContinuous"/>
    </xf>
    <xf numFmtId="0" fontId="5" fillId="3" borderId="11" xfId="0" applyFont="1" applyFill="1" applyBorder="1" applyAlignment="1">
      <alignment horizontal="centerContinuous"/>
    </xf>
    <xf numFmtId="0" fontId="5" fillId="5" borderId="10" xfId="0" applyFont="1" applyFill="1" applyBorder="1" applyAlignment="1">
      <alignment horizontal="centerContinuous"/>
    </xf>
    <xf numFmtId="0" fontId="9" fillId="2" borderId="12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/>
    </xf>
    <xf numFmtId="3" fontId="5" fillId="0" borderId="1" xfId="0" applyNumberFormat="1" applyFont="1" applyBorder="1" applyAlignment="1">
      <alignment/>
    </xf>
    <xf numFmtId="3" fontId="0" fillId="0" borderId="5" xfId="0" applyNumberForma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0" fillId="0" borderId="5" xfId="0" applyNumberForma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20</xdr:row>
      <xdr:rowOff>19050</xdr:rowOff>
    </xdr:from>
    <xdr:to>
      <xdr:col>6</xdr:col>
      <xdr:colOff>638175</xdr:colOff>
      <xdr:row>21</xdr:row>
      <xdr:rowOff>38100</xdr:rowOff>
    </xdr:to>
    <xdr:sp>
      <xdr:nvSpPr>
        <xdr:cNvPr id="1" name="Tekst 1"/>
        <xdr:cNvSpPr txBox="1">
          <a:spLocks noChangeArrowheads="1"/>
        </xdr:cNvSpPr>
      </xdr:nvSpPr>
      <xdr:spPr>
        <a:xfrm>
          <a:off x="28575" y="5943600"/>
          <a:ext cx="70199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W okresie kończącym się 31 grudnia 1999 roku Bank nie dokonywał nieplanowanych odpisów amortyzacyjnych.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17.25390625" style="1" customWidth="1"/>
    <col min="2" max="2" width="17.875" style="0" customWidth="1"/>
    <col min="3" max="3" width="12.625" style="0" customWidth="1"/>
    <col min="4" max="4" width="12.00390625" style="0" customWidth="1"/>
    <col min="5" max="5" width="12.25390625" style="0" customWidth="1"/>
    <col min="6" max="6" width="12.125" style="0" customWidth="1"/>
    <col min="7" max="7" width="13.25390625" style="0" customWidth="1"/>
    <col min="8" max="8" width="13.125" style="9" customWidth="1"/>
    <col min="9" max="9" width="11.25390625" style="0" customWidth="1"/>
    <col min="10" max="10" width="12.375" style="0" customWidth="1"/>
  </cols>
  <sheetData>
    <row r="1" spans="1:10" s="2" customFormat="1" ht="12.75" customHeight="1" thickTop="1">
      <c r="A1" s="7" t="s">
        <v>0</v>
      </c>
      <c r="B1" s="8"/>
      <c r="C1" s="8"/>
      <c r="D1" s="8"/>
      <c r="E1" s="8"/>
      <c r="F1" s="8"/>
      <c r="G1" s="19"/>
      <c r="H1" s="22"/>
      <c r="I1" s="20"/>
      <c r="J1" s="21"/>
    </row>
    <row r="2" spans="1:10" s="15" customFormat="1" ht="11.25">
      <c r="A2" s="12"/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4" t="s">
        <v>8</v>
      </c>
      <c r="J2" s="24"/>
    </row>
    <row r="3" spans="1:10" s="2" customFormat="1" ht="54.75" customHeight="1">
      <c r="A3" s="5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4" t="s">
        <v>14</v>
      </c>
      <c r="H3" s="10" t="s">
        <v>15</v>
      </c>
      <c r="I3" s="3" t="s">
        <v>32</v>
      </c>
      <c r="J3" s="23" t="s">
        <v>31</v>
      </c>
    </row>
    <row r="4" spans="1:10" ht="45" customHeight="1">
      <c r="A4" s="6" t="s">
        <v>16</v>
      </c>
      <c r="B4" s="25">
        <v>2267</v>
      </c>
      <c r="C4" s="25">
        <v>0</v>
      </c>
      <c r="D4" s="25">
        <v>0</v>
      </c>
      <c r="E4" s="25">
        <v>3437</v>
      </c>
      <c r="F4" s="25">
        <v>3699</v>
      </c>
      <c r="G4" s="25">
        <v>1124</v>
      </c>
      <c r="H4" s="30">
        <v>0</v>
      </c>
      <c r="I4" s="31">
        <v>0</v>
      </c>
      <c r="J4" s="27">
        <f aca="true" t="shared" si="0" ref="J4:J11">SUM(B4:I4)</f>
        <v>10527</v>
      </c>
    </row>
    <row r="5" spans="1:10" ht="12.75" customHeight="1">
      <c r="A5" s="6" t="s">
        <v>17</v>
      </c>
      <c r="B5" s="25">
        <f>SUM(B6:B8)</f>
        <v>0</v>
      </c>
      <c r="C5" s="25">
        <f aca="true" t="shared" si="1" ref="C5:I5">SUM(C6:C8)</f>
        <v>0</v>
      </c>
      <c r="D5" s="25">
        <f t="shared" si="1"/>
        <v>0</v>
      </c>
      <c r="E5" s="25">
        <f t="shared" si="1"/>
        <v>2715</v>
      </c>
      <c r="F5" s="25">
        <f t="shared" si="1"/>
        <v>413</v>
      </c>
      <c r="G5" s="25">
        <f t="shared" si="1"/>
        <v>8</v>
      </c>
      <c r="H5" s="25">
        <f t="shared" si="1"/>
        <v>0</v>
      </c>
      <c r="I5" s="25">
        <f t="shared" si="1"/>
        <v>0</v>
      </c>
      <c r="J5" s="27">
        <f t="shared" si="0"/>
        <v>3136</v>
      </c>
    </row>
    <row r="6" spans="1:10" ht="12.75">
      <c r="A6" s="6" t="s">
        <v>24</v>
      </c>
      <c r="B6" s="25">
        <v>0</v>
      </c>
      <c r="C6" s="25">
        <v>0</v>
      </c>
      <c r="D6" s="25">
        <v>0</v>
      </c>
      <c r="E6" s="25">
        <v>2271</v>
      </c>
      <c r="F6" s="25">
        <v>359</v>
      </c>
      <c r="G6" s="25">
        <v>8</v>
      </c>
      <c r="H6" s="26"/>
      <c r="I6" s="25"/>
      <c r="J6" s="27">
        <f t="shared" si="0"/>
        <v>2638</v>
      </c>
    </row>
    <row r="7" spans="1:10" ht="12.75">
      <c r="A7" s="6" t="s">
        <v>25</v>
      </c>
      <c r="B7" s="25">
        <v>0</v>
      </c>
      <c r="C7" s="25">
        <v>0</v>
      </c>
      <c r="D7" s="25">
        <v>0</v>
      </c>
      <c r="E7" s="25">
        <v>444</v>
      </c>
      <c r="F7" s="25">
        <v>54</v>
      </c>
      <c r="G7" s="25"/>
      <c r="H7" s="26"/>
      <c r="I7" s="25"/>
      <c r="J7" s="27">
        <f t="shared" si="0"/>
        <v>498</v>
      </c>
    </row>
    <row r="8" spans="1:10" ht="12.75">
      <c r="A8" s="6" t="s">
        <v>26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/>
      <c r="H8" s="26"/>
      <c r="I8" s="25"/>
      <c r="J8" s="27">
        <f t="shared" si="0"/>
        <v>0</v>
      </c>
    </row>
    <row r="9" spans="1:10" ht="20.25" customHeight="1">
      <c r="A9" s="6" t="s">
        <v>18</v>
      </c>
      <c r="B9" s="25">
        <f aca="true" t="shared" si="2" ref="B9:I9">SUM(B11:B11)</f>
        <v>0</v>
      </c>
      <c r="C9" s="25">
        <f t="shared" si="2"/>
        <v>0</v>
      </c>
      <c r="D9" s="25">
        <f t="shared" si="2"/>
        <v>0</v>
      </c>
      <c r="E9" s="25">
        <f t="shared" si="2"/>
        <v>9</v>
      </c>
      <c r="F9" s="25">
        <f>SUM(F11+F10)</f>
        <v>34</v>
      </c>
      <c r="G9" s="25">
        <f t="shared" si="2"/>
        <v>0</v>
      </c>
      <c r="H9" s="25">
        <f t="shared" si="2"/>
        <v>0</v>
      </c>
      <c r="I9" s="25">
        <f t="shared" si="2"/>
        <v>0</v>
      </c>
      <c r="J9" s="27">
        <f t="shared" si="0"/>
        <v>43</v>
      </c>
    </row>
    <row r="10" spans="1:10" ht="12" customHeight="1">
      <c r="A10" s="6" t="s">
        <v>30</v>
      </c>
      <c r="B10" s="25"/>
      <c r="C10" s="25"/>
      <c r="D10" s="25">
        <v>0</v>
      </c>
      <c r="E10" s="25">
        <v>0</v>
      </c>
      <c r="F10" s="25">
        <v>3</v>
      </c>
      <c r="G10" s="25">
        <v>0</v>
      </c>
      <c r="H10" s="35">
        <v>0</v>
      </c>
      <c r="I10" s="25">
        <v>0</v>
      </c>
      <c r="J10" s="27">
        <f>SUM(F10:I10)</f>
        <v>3</v>
      </c>
    </row>
    <row r="11" spans="1:10" ht="12.75">
      <c r="A11" s="6" t="s">
        <v>26</v>
      </c>
      <c r="B11" s="25">
        <v>0</v>
      </c>
      <c r="C11" s="25">
        <v>0</v>
      </c>
      <c r="D11" s="25">
        <v>0</v>
      </c>
      <c r="E11" s="25">
        <v>9</v>
      </c>
      <c r="F11" s="25">
        <v>31</v>
      </c>
      <c r="G11" s="25">
        <v>0</v>
      </c>
      <c r="H11" s="33">
        <v>0</v>
      </c>
      <c r="I11" s="25">
        <v>0</v>
      </c>
      <c r="J11" s="27">
        <f t="shared" si="0"/>
        <v>40</v>
      </c>
    </row>
    <row r="12" spans="1:10" ht="45" customHeight="1">
      <c r="A12" s="6" t="s">
        <v>19</v>
      </c>
      <c r="B12" s="25">
        <f>B4+B5-B9</f>
        <v>2267</v>
      </c>
      <c r="C12" s="25">
        <f aca="true" t="shared" si="3" ref="C12:J12">C4+C5-C9</f>
        <v>0</v>
      </c>
      <c r="D12" s="25">
        <f t="shared" si="3"/>
        <v>0</v>
      </c>
      <c r="E12" s="25">
        <f t="shared" si="3"/>
        <v>6143</v>
      </c>
      <c r="F12" s="25">
        <f t="shared" si="3"/>
        <v>4078</v>
      </c>
      <c r="G12" s="25">
        <f t="shared" si="3"/>
        <v>1132</v>
      </c>
      <c r="H12" s="25">
        <f t="shared" si="3"/>
        <v>0</v>
      </c>
      <c r="I12" s="25">
        <f t="shared" si="3"/>
        <v>0</v>
      </c>
      <c r="J12" s="27">
        <f t="shared" si="3"/>
        <v>13620</v>
      </c>
    </row>
    <row r="13" spans="1:10" ht="45" customHeight="1">
      <c r="A13" s="6" t="s">
        <v>20</v>
      </c>
      <c r="B13" s="25">
        <v>794</v>
      </c>
      <c r="C13" s="25">
        <v>0</v>
      </c>
      <c r="D13" s="25">
        <v>0</v>
      </c>
      <c r="E13" s="25">
        <v>890</v>
      </c>
      <c r="F13" s="25">
        <v>1905</v>
      </c>
      <c r="G13" s="25">
        <v>6</v>
      </c>
      <c r="H13" s="33">
        <v>0</v>
      </c>
      <c r="I13" s="31">
        <v>0</v>
      </c>
      <c r="J13" s="27">
        <f>SUM(B13:I13)</f>
        <v>3595</v>
      </c>
    </row>
    <row r="14" spans="1:10" ht="24" customHeight="1">
      <c r="A14" s="6" t="s">
        <v>21</v>
      </c>
      <c r="B14" s="25">
        <f>SUM(B15:B17)</f>
        <v>454</v>
      </c>
      <c r="C14" s="25">
        <f aca="true" t="shared" si="4" ref="C14:J14">SUM(C15:C17)</f>
        <v>0</v>
      </c>
      <c r="D14" s="25">
        <f t="shared" si="4"/>
        <v>0</v>
      </c>
      <c r="E14" s="25">
        <f t="shared" si="4"/>
        <v>874</v>
      </c>
      <c r="F14" s="25">
        <f t="shared" si="4"/>
        <v>734</v>
      </c>
      <c r="G14" s="25">
        <f t="shared" si="4"/>
        <v>11</v>
      </c>
      <c r="H14" s="25">
        <f t="shared" si="4"/>
        <v>0</v>
      </c>
      <c r="I14" s="25">
        <f t="shared" si="4"/>
        <v>0</v>
      </c>
      <c r="J14" s="27">
        <f t="shared" si="4"/>
        <v>2073</v>
      </c>
    </row>
    <row r="15" spans="1:10" ht="12.75">
      <c r="A15" s="6" t="s">
        <v>27</v>
      </c>
      <c r="B15" s="25">
        <v>454</v>
      </c>
      <c r="C15" s="25">
        <v>0</v>
      </c>
      <c r="D15" s="25">
        <v>0</v>
      </c>
      <c r="E15" s="25">
        <v>902</v>
      </c>
      <c r="F15" s="25">
        <v>709</v>
      </c>
      <c r="G15" s="25">
        <v>11</v>
      </c>
      <c r="H15" s="36">
        <v>0</v>
      </c>
      <c r="I15" s="33">
        <v>0</v>
      </c>
      <c r="J15" s="27">
        <f>SUM(B15:I15)</f>
        <v>2076</v>
      </c>
    </row>
    <row r="16" spans="1:10" ht="12.75">
      <c r="A16" s="6" t="s">
        <v>28</v>
      </c>
      <c r="B16" s="25">
        <v>0</v>
      </c>
      <c r="C16" s="25">
        <v>0</v>
      </c>
      <c r="D16" s="25">
        <v>0</v>
      </c>
      <c r="E16" s="25">
        <v>23</v>
      </c>
      <c r="F16" s="25">
        <v>47</v>
      </c>
      <c r="G16" s="25">
        <v>0</v>
      </c>
      <c r="H16" s="37">
        <v>0</v>
      </c>
      <c r="I16" s="33">
        <v>0</v>
      </c>
      <c r="J16" s="27">
        <f>SUM(B16:I16)</f>
        <v>70</v>
      </c>
    </row>
    <row r="17" spans="1:10" ht="12.75">
      <c r="A17" s="6" t="s">
        <v>29</v>
      </c>
      <c r="B17" s="25">
        <v>0</v>
      </c>
      <c r="C17" s="25">
        <v>0</v>
      </c>
      <c r="D17" s="25">
        <v>0</v>
      </c>
      <c r="E17" s="32">
        <v>-51</v>
      </c>
      <c r="F17" s="32">
        <v>-22</v>
      </c>
      <c r="G17" s="25">
        <v>0</v>
      </c>
      <c r="H17" s="37">
        <v>0</v>
      </c>
      <c r="I17" s="33">
        <v>0</v>
      </c>
      <c r="J17" s="34">
        <f>SUM(B17:I17)</f>
        <v>-73</v>
      </c>
    </row>
    <row r="18" spans="1:10" ht="36" customHeight="1">
      <c r="A18" s="6" t="s">
        <v>22</v>
      </c>
      <c r="B18" s="25">
        <f>B13+B14</f>
        <v>1248</v>
      </c>
      <c r="C18" s="25">
        <f aca="true" t="shared" si="5" ref="C18:J18">C13+C14</f>
        <v>0</v>
      </c>
      <c r="D18" s="25">
        <f t="shared" si="5"/>
        <v>0</v>
      </c>
      <c r="E18" s="25">
        <f t="shared" si="5"/>
        <v>1764</v>
      </c>
      <c r="F18" s="25">
        <f t="shared" si="5"/>
        <v>2639</v>
      </c>
      <c r="G18" s="25">
        <f t="shared" si="5"/>
        <v>17</v>
      </c>
      <c r="H18" s="25">
        <f t="shared" si="5"/>
        <v>0</v>
      </c>
      <c r="I18" s="25">
        <f t="shared" si="5"/>
        <v>0</v>
      </c>
      <c r="J18" s="27">
        <f t="shared" si="5"/>
        <v>5668</v>
      </c>
    </row>
    <row r="19" spans="1:10" ht="45" customHeight="1" thickBot="1">
      <c r="A19" s="11" t="s">
        <v>23</v>
      </c>
      <c r="B19" s="28">
        <f>B12-B18</f>
        <v>1019</v>
      </c>
      <c r="C19" s="28">
        <f aca="true" t="shared" si="6" ref="C19:J19">C12-C18</f>
        <v>0</v>
      </c>
      <c r="D19" s="28">
        <f t="shared" si="6"/>
        <v>0</v>
      </c>
      <c r="E19" s="28">
        <f t="shared" si="6"/>
        <v>4379</v>
      </c>
      <c r="F19" s="28">
        <f t="shared" si="6"/>
        <v>1439</v>
      </c>
      <c r="G19" s="28">
        <f t="shared" si="6"/>
        <v>1115</v>
      </c>
      <c r="H19" s="28">
        <f t="shared" si="6"/>
        <v>0</v>
      </c>
      <c r="I19" s="28">
        <f t="shared" si="6"/>
        <v>0</v>
      </c>
      <c r="J19" s="29">
        <f t="shared" si="6"/>
        <v>7952</v>
      </c>
    </row>
    <row r="20" spans="1:8" s="17" customFormat="1" ht="13.5" thickTop="1">
      <c r="A20" s="16"/>
      <c r="H20" s="18"/>
    </row>
    <row r="21" spans="1:8" s="17" customFormat="1" ht="12.75">
      <c r="A21" s="16"/>
      <c r="H21" s="18"/>
    </row>
    <row r="22" spans="1:8" s="17" customFormat="1" ht="12.75">
      <c r="A22" s="16"/>
      <c r="H22" s="18"/>
    </row>
    <row r="23" spans="1:8" s="17" customFormat="1" ht="12.75">
      <c r="A23" s="16"/>
      <c r="H23" s="18"/>
    </row>
  </sheetData>
  <printOptions horizontalCentered="1"/>
  <pageMargins left="0.3937007874015748" right="0.3937007874015748" top="0.5905511811023623" bottom="0.5905511811023623" header="0.2362204724409449" footer="0.2362204724409449"/>
  <pageSetup firstPageNumber="39" useFirstPageNumber="1" horizontalDpi="300" verticalDpi="300" orientation="landscape" paperSize="9" r:id="rId2"/>
  <headerFooter alignWithMargins="0">
    <oddHeader>&amp;L&amp;"Times New Roman CE,Pogrubiona\Bank Ochrony Środowiska SA&amp;"Times New Roman CE,Normalny\
&amp;8( nazwa emitenta)&amp;C&amp;"Times New Roman CE,Pogrubiona\SAB - R 1999&amp;R&amp;"Times New Roman CE,Pogrubiona\&amp;9w tys. zł</oddHeader>
    <oddFooter>&amp;L&amp;"Times New Roman CE,Normalny\&amp;P&amp;C&amp;"Times New Roman CE,Normalny\Komisja Papierów Wartościowych i Giełd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Mazurek</dc:creator>
  <cp:keywords/>
  <dc:description/>
  <cp:lastModifiedBy>Elzbieta Malek</cp:lastModifiedBy>
  <cp:lastPrinted>2000-03-20T10:43:01Z</cp:lastPrinted>
  <dcterms:created xsi:type="dcterms:W3CDTF">1999-05-31T07:11:59Z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