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wymian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<sst xmlns="http://schemas.openxmlformats.org/spreadsheetml/2006/main" count="99" uniqueCount="86">
  <si>
    <t>Międzyfunduszowa wymiana danych o spółkach portfelowych i Funduszach</t>
  </si>
  <si>
    <t>NAZWA FUNDUSZU:</t>
  </si>
  <si>
    <t>Zachodni Fundusz Inwestycyjny NFI S.A.</t>
  </si>
  <si>
    <t xml:space="preserve">Sporządziła:   </t>
  </si>
  <si>
    <t>Małgorzata Popienia</t>
  </si>
  <si>
    <t>OKRES:</t>
  </si>
  <si>
    <t>I-XII 1999</t>
  </si>
  <si>
    <t xml:space="preserve">Tel:   </t>
  </si>
  <si>
    <t>e-mail: mpopienia@everest-capital.com.pl</t>
  </si>
  <si>
    <t>Uwaga: Dane podajemy w '000 PLN</t>
  </si>
  <si>
    <t>Lp.</t>
  </si>
  <si>
    <t>nr MPW</t>
  </si>
  <si>
    <t>NAZWA SPÓŁKI</t>
  </si>
  <si>
    <t>Siedziba Spółki</t>
  </si>
  <si>
    <t>Przychody ze sprzedaży produktów</t>
  </si>
  <si>
    <t>Zmiana stanu produktów (wzrost +)</t>
  </si>
  <si>
    <t>Przychody ze sprzedaży tow. i mat.</t>
  </si>
  <si>
    <t>Koszt wytw. świadcz. na potrz. własne</t>
  </si>
  <si>
    <t>Przychody ze sprzedaży i zrównane z nimi</t>
  </si>
  <si>
    <t>Zysk/strata ze sprzedaży netto</t>
  </si>
  <si>
    <t>Zysk/strata na działalności operacyjnej</t>
  </si>
  <si>
    <t>Zysk/strata brutto</t>
  </si>
  <si>
    <t>Zysk/strata netto</t>
  </si>
  <si>
    <t>Aktywa ogółem</t>
  </si>
  <si>
    <t>Majątek obrotowy</t>
  </si>
  <si>
    <t>Zobowiązania krótkoterminowe</t>
  </si>
  <si>
    <t>Liczba akcji   (w szt.)</t>
  </si>
  <si>
    <t>Uwagi Funduszu np. rok obrotowy spółki</t>
  </si>
  <si>
    <t>STOLBUD SA</t>
  </si>
  <si>
    <t>Sokółka</t>
  </si>
  <si>
    <t>sprzedana</t>
  </si>
  <si>
    <t>UJŚCIE SA</t>
  </si>
  <si>
    <t>Ujście</t>
  </si>
  <si>
    <t>POLIFARB- PILAWA</t>
  </si>
  <si>
    <t>Pilawa</t>
  </si>
  <si>
    <t>mniejszościowa</t>
  </si>
  <si>
    <t xml:space="preserve">SANWIL SA </t>
  </si>
  <si>
    <t>Przemyśl</t>
  </si>
  <si>
    <t>notowana</t>
  </si>
  <si>
    <t>STRADOM SA</t>
  </si>
  <si>
    <t>Czestochowa</t>
  </si>
  <si>
    <t>BELOS SA</t>
  </si>
  <si>
    <t>Bielsko-Biała</t>
  </si>
  <si>
    <t>POLNA SA</t>
  </si>
  <si>
    <t>ZEM SA</t>
  </si>
  <si>
    <t>Rzeszów</t>
  </si>
  <si>
    <t>ZNTK OPOLE SA</t>
  </si>
  <si>
    <t>Opole</t>
  </si>
  <si>
    <t>PONAR-WADOWICE SA</t>
  </si>
  <si>
    <t>Wadowice</t>
  </si>
  <si>
    <t>PRKiI SA</t>
  </si>
  <si>
    <t>Wrocław</t>
  </si>
  <si>
    <t>BUDOSTAL - 4 SA</t>
  </si>
  <si>
    <t>Dąb. Górnicza</t>
  </si>
  <si>
    <t>PILMET SA</t>
  </si>
  <si>
    <t>KPIS</t>
  </si>
  <si>
    <t>Katowice</t>
  </si>
  <si>
    <t>w upadłości</t>
  </si>
  <si>
    <t>MIFAM SA</t>
  </si>
  <si>
    <t>Milanówek</t>
  </si>
  <si>
    <t>GFM SA</t>
  </si>
  <si>
    <t>Głuchołazy</t>
  </si>
  <si>
    <t>SEZAMOR SA</t>
  </si>
  <si>
    <t>Słupsk</t>
  </si>
  <si>
    <t>Polmozbyt SA</t>
  </si>
  <si>
    <t>Koszalin</t>
  </si>
  <si>
    <t>KPPD SA</t>
  </si>
  <si>
    <t>KPRD SA</t>
  </si>
  <si>
    <t>Kraków</t>
  </si>
  <si>
    <t>PEDMO SA</t>
  </si>
  <si>
    <t>Tychy</t>
  </si>
  <si>
    <t>MODINA SA</t>
  </si>
  <si>
    <t>Inowrocław</t>
  </si>
  <si>
    <t>ZNTK Bydgoszcz SA</t>
  </si>
  <si>
    <t>Bydgoszcz</t>
  </si>
  <si>
    <t>PKRE</t>
  </si>
  <si>
    <t>Warszawa</t>
  </si>
  <si>
    <t>stowarzyszona</t>
  </si>
  <si>
    <t>POLINOVA</t>
  </si>
  <si>
    <t>RAZEM:</t>
  </si>
  <si>
    <t>Nazwa Funduszu</t>
  </si>
  <si>
    <t>Aktywa netto</t>
  </si>
  <si>
    <t>Zysk netto</t>
  </si>
  <si>
    <t>Ilość akcji</t>
  </si>
  <si>
    <t xml:space="preserve"> </t>
  </si>
  <si>
    <t>Kapitał własny</t>
  </si>
</sst>
</file>

<file path=xl/styles.xml><?xml version="1.0" encoding="utf-8"?>
<styleSheet xmlns="http://schemas.openxmlformats.org/spreadsheetml/2006/main">
  <numFmts count="1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_ ;[Red]\-#,##0\ "/>
    <numFmt numFmtId="182" formatCode="#,##0.00_ ;[Red]\-#,##0.00\ "/>
    <numFmt numFmtId="183" formatCode="#,##0.0_ ;[Red]\-#,##0.0\ "/>
    <numFmt numFmtId="184" formatCode="0_ ;[Red]\-0\ "/>
    <numFmt numFmtId="185" formatCode="###0"/>
    <numFmt numFmtId="186" formatCode="#,##0.0;[Red]\-#,##0.0"/>
    <numFmt numFmtId="187" formatCode="0.0"/>
    <numFmt numFmtId="188" formatCode="#,##0;[Red]\-##0"/>
    <numFmt numFmtId="189" formatCode="#,##0.0;[Red]\-##0.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#,##0.000_ ;[Red]\-#,##0.000\ "/>
    <numFmt numFmtId="197" formatCode="#,##0.0\ _z_ł;[Red]\-#,##0.0\ _z_ł"/>
    <numFmt numFmtId="198" formatCode="0.000%"/>
    <numFmt numFmtId="199" formatCode="#,##0.000;[Red]\-#,##0.000"/>
    <numFmt numFmtId="200" formatCode="#,##0.0000;[Red]\-#,##0.0000"/>
    <numFmt numFmtId="201" formatCode="#,##0.00000;[Red]\-#,##0.00000"/>
    <numFmt numFmtId="202" formatCode="#,##0.000000;[Red]\-#,##0.000000"/>
    <numFmt numFmtId="203" formatCode="#,##0.0000000;[Red]\-#,##0.0000000"/>
    <numFmt numFmtId="204" formatCode="0.0000%"/>
    <numFmt numFmtId="205" formatCode="0.00000%"/>
    <numFmt numFmtId="206" formatCode="0.000000%"/>
    <numFmt numFmtId="207" formatCode="0.0000000%"/>
    <numFmt numFmtId="208" formatCode="#/\ #"/>
    <numFmt numFmtId="209" formatCode="#,##0.0000_ ;[Red]\-#,##0.0000\ "/>
    <numFmt numFmtId="210" formatCode="#,##0.00000_ ;[Red]\-#,##0.00000\ "/>
    <numFmt numFmtId="211" formatCode="#,##0.000000_ ;[Red]\-#,##0.000000\ "/>
    <numFmt numFmtId="212" formatCode="#,##0.0000000_ ;[Red]\-#,##0.0000000\ "/>
    <numFmt numFmtId="213" formatCode="#,##0.00000000_ ;[Red]\-#,##0.00000000\ "/>
    <numFmt numFmtId="214" formatCode="#,##0.000000000_ ;[Red]\-#,##0.000000000\ "/>
    <numFmt numFmtId="215" formatCode="#,##0.0000000000_ ;[Red]\-#,##0.0000000000\ "/>
    <numFmt numFmtId="216" formatCode="#,##0.00000000000_ ;[Red]\-#,##0.00000000000\ "/>
    <numFmt numFmtId="217" formatCode="#,##0.000000000000_ ;[Red]\-#,##0.000000000000\ "/>
    <numFmt numFmtId="218" formatCode="#,##0.0000000000000_ ;[Red]\-#,##0.0000000000000\ "/>
    <numFmt numFmtId="219" formatCode="#,##0.000"/>
    <numFmt numFmtId="220" formatCode="#,##0.0000"/>
    <numFmt numFmtId="221" formatCode="#,##0.00000"/>
    <numFmt numFmtId="222" formatCode="#,##0.000000"/>
    <numFmt numFmtId="223" formatCode="#,##0.0000000"/>
    <numFmt numFmtId="224" formatCode="#,##0.00000000"/>
    <numFmt numFmtId="225" formatCode="#,##0.000000000"/>
    <numFmt numFmtId="226" formatCode="#,##0.0000000000"/>
    <numFmt numFmtId="227" formatCode="#,##0.00000000000"/>
    <numFmt numFmtId="228" formatCode="#,##0.000000000000"/>
    <numFmt numFmtId="229" formatCode="#,##0.0000000000000"/>
    <numFmt numFmtId="230" formatCode="#,##0.00000000000000"/>
    <numFmt numFmtId="231" formatCode="#,##0.000000000000000"/>
    <numFmt numFmtId="232" formatCode="#,##0.0000000000000000"/>
    <numFmt numFmtId="233" formatCode="#,##0.00000000000000000"/>
    <numFmt numFmtId="234" formatCode="#,##0.000000000000000000"/>
    <numFmt numFmtId="235" formatCode="#,##0.0000000000000000000"/>
    <numFmt numFmtId="236" formatCode="#,##0.00000000000000000000"/>
    <numFmt numFmtId="237" formatCode="#,##0.000000000000000000000"/>
    <numFmt numFmtId="238" formatCode="#,##0.0000000000000000000000"/>
    <numFmt numFmtId="239" formatCode="#,##0.00000000000000000000000"/>
    <numFmt numFmtId="240" formatCode="#,##0.000000000000000000000000"/>
    <numFmt numFmtId="241" formatCode="#,##0.0000000000000000000000000"/>
    <numFmt numFmtId="242" formatCode="0.00000000"/>
    <numFmt numFmtId="243" formatCode="0.000000000"/>
    <numFmt numFmtId="244" formatCode="0.0000000000"/>
    <numFmt numFmtId="245" formatCode="0.00000000000"/>
    <numFmt numFmtId="246" formatCode="0.000000000000"/>
    <numFmt numFmtId="247" formatCode="0.0000000000000"/>
    <numFmt numFmtId="248" formatCode="0.00000000000000"/>
    <numFmt numFmtId="249" formatCode="0.000000000000000"/>
    <numFmt numFmtId="250" formatCode="0.0000000000000000"/>
    <numFmt numFmtId="251" formatCode="0.00000000000000000"/>
    <numFmt numFmtId="252" formatCode="0.000000000000000000"/>
    <numFmt numFmtId="253" formatCode="0.0000000000000000000"/>
    <numFmt numFmtId="254" formatCode="0.00000000000000000000"/>
    <numFmt numFmtId="255" formatCode="0.000000000000000000000"/>
    <numFmt numFmtId="256" formatCode="0.0000000000000000000000"/>
    <numFmt numFmtId="257" formatCode="#,##0.00000000000000000000000000"/>
    <numFmt numFmtId="258" formatCode="#,##0.000000000000000000000000000"/>
    <numFmt numFmtId="259" formatCode="#,##0.0000000000000000000000000000"/>
    <numFmt numFmtId="260" formatCode="#,##0.00000000000000000000000000000"/>
    <numFmt numFmtId="261" formatCode="0.00000000000000000000000"/>
    <numFmt numFmtId="262" formatCode="#,##0.00000000000000_ ;[Red]\-#,##0.00000000000000\ "/>
    <numFmt numFmtId="263" formatCode="#,##0.000000000000000_ ;[Red]\-#,##0.000000000000000\ "/>
    <numFmt numFmtId="264" formatCode="#,##0.0000000000000000_ ;[Red]\-#,##0.0000000000000000\ "/>
    <numFmt numFmtId="265" formatCode="#,##0.00000000000000000_ ;[Red]\-#,##0.00000000000000000\ "/>
    <numFmt numFmtId="266" formatCode="#,##0.000000000000000000_ ;[Red]\-#,##0.000000000000000000\ "/>
    <numFmt numFmtId="267" formatCode="#,##0.0000000000000000000_ ;[Red]\-#,##0.0000000000000000000\ "/>
    <numFmt numFmtId="268" formatCode="#,##0.00;[Red]\-##0.00"/>
    <numFmt numFmtId="269" formatCode="#\ ###\ ###.#"/>
    <numFmt numFmtId="270" formatCode="0.0_ ;[Red]\-0.0\ "/>
  </numFmts>
  <fonts count="5">
    <font>
      <sz val="8"/>
      <name val="Arial CE"/>
      <family val="0"/>
    </font>
    <font>
      <sz val="10"/>
      <name val="Times New Roman PL"/>
      <family val="0"/>
    </font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18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184" fontId="2" fillId="0" borderId="0" xfId="0" applyNumberFormat="1" applyFont="1" applyAlignment="1">
      <alignment/>
    </xf>
    <xf numFmtId="184" fontId="3" fillId="2" borderId="0" xfId="0" applyNumberFormat="1" applyFont="1" applyFill="1" applyAlignment="1">
      <alignment/>
    </xf>
    <xf numFmtId="184" fontId="2" fillId="2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4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84" fontId="3" fillId="2" borderId="0" xfId="0" applyNumberFormat="1" applyFont="1" applyFill="1" applyAlignment="1">
      <alignment horizontal="left"/>
    </xf>
    <xf numFmtId="184" fontId="4" fillId="2" borderId="0" xfId="0" applyNumberFormat="1" applyFont="1" applyFill="1" applyAlignment="1">
      <alignment horizontal="left"/>
    </xf>
    <xf numFmtId="3" fontId="3" fillId="3" borderId="1" xfId="0" applyNumberFormat="1" applyFont="1" applyFill="1" applyBorder="1" applyAlignment="1">
      <alignment horizontal="center" vertical="center" wrapText="1"/>
    </xf>
    <xf numFmtId="184" fontId="3" fillId="3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185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183" fontId="2" fillId="0" borderId="2" xfId="0" applyNumberFormat="1" applyFont="1" applyBorder="1" applyAlignment="1">
      <alignment/>
    </xf>
    <xf numFmtId="183" fontId="2" fillId="0" borderId="1" xfId="0" applyNumberFormat="1" applyFont="1" applyBorder="1" applyAlignment="1">
      <alignment/>
    </xf>
    <xf numFmtId="180" fontId="2" fillId="0" borderId="1" xfId="0" applyNumberFormat="1" applyFont="1" applyBorder="1" applyAlignment="1">
      <alignment/>
    </xf>
    <xf numFmtId="180" fontId="2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vertical="center"/>
    </xf>
    <xf numFmtId="180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180" fontId="3" fillId="0" borderId="1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3" fontId="3" fillId="3" borderId="3" xfId="0" applyNumberFormat="1" applyFont="1" applyFill="1" applyBorder="1" applyAlignment="1">
      <alignment/>
    </xf>
    <xf numFmtId="180" fontId="3" fillId="3" borderId="3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3" fillId="3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181" fontId="2" fillId="0" borderId="1" xfId="0" applyNumberFormat="1" applyFont="1" applyBorder="1" applyAlignment="1">
      <alignment/>
    </xf>
  </cellXfs>
  <cellStyles count="13">
    <cellStyle name="Normal" xfId="0"/>
    <cellStyle name="Comma" xfId="15"/>
    <cellStyle name="Comma [0]" xfId="16"/>
    <cellStyle name="Normalny_1" xfId="17"/>
    <cellStyle name="Normalny_2" xfId="18"/>
    <cellStyle name="Normalny_3" xfId="19"/>
    <cellStyle name="Normalny_PORTFEL" xfId="20"/>
    <cellStyle name="Normalny_sprawozdanie zarządcze" xfId="21"/>
    <cellStyle name="Normalny_sprawozdanie zarządcze_Zarz_99" xfId="22"/>
    <cellStyle name="Normalny_ZEMspr-1999r.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udzie&#324;%20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Y KONTROLNE"/>
      <sheetName val="udziały"/>
      <sheetName val="TOTAL"/>
      <sheetName val="Nowy udział w zyskach"/>
      <sheetName val="Rezerwy Funduszu"/>
      <sheetName val="recomm"/>
      <sheetName val="DV"/>
      <sheetName val="konsolidacja"/>
      <sheetName val="stolbud"/>
      <sheetName val="ujście"/>
      <sheetName val="sanwil"/>
      <sheetName val="stradom"/>
      <sheetName val="belos"/>
      <sheetName val="polna"/>
      <sheetName val="ZEM"/>
      <sheetName val="Opole"/>
      <sheetName val="ponar"/>
      <sheetName val="PRKI"/>
      <sheetName val="budostal"/>
      <sheetName val="pilmet"/>
      <sheetName val="KPIS"/>
      <sheetName val="mifam"/>
      <sheetName val="GFM"/>
      <sheetName val="sezamor"/>
      <sheetName val="polmozbyt"/>
      <sheetName val="KPPD"/>
      <sheetName val="pedmo"/>
      <sheetName val="KPRD"/>
      <sheetName val="modina"/>
      <sheetName val="ZNTK bydgoszcz"/>
      <sheetName val="PKRE"/>
      <sheetName val="POLINOVA"/>
      <sheetName val="ŚPRD"/>
      <sheetName val="wymiana"/>
      <sheetName val="wg grup inw bez pilawy"/>
      <sheetName val="comparison 98 97"/>
      <sheetName val="dla RN"/>
      <sheetName val="wskaźniki"/>
      <sheetName val="B&amp;R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S49"/>
  <sheetViews>
    <sheetView tabSelected="1" zoomScale="85" zoomScaleNormal="85" workbookViewId="0" topLeftCell="A1">
      <pane xSplit="4" ySplit="5" topLeftCell="K2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Q43" sqref="Q43"/>
    </sheetView>
  </sheetViews>
  <sheetFormatPr defaultColWidth="9.140625" defaultRowHeight="12"/>
  <cols>
    <col min="1" max="1" width="4.140625" style="4" customWidth="1"/>
    <col min="2" max="2" width="6.28125" style="4" customWidth="1"/>
    <col min="3" max="3" width="32.7109375" style="4" customWidth="1"/>
    <col min="4" max="4" width="18.140625" style="4" customWidth="1"/>
    <col min="5" max="9" width="13.7109375" style="4" customWidth="1"/>
    <col min="10" max="14" width="13.7109375" style="8" customWidth="1"/>
    <col min="15" max="16" width="13.7109375" style="4" customWidth="1"/>
    <col min="17" max="17" width="16.140625" style="4" customWidth="1"/>
    <col min="18" max="18" width="13.8515625" style="4" customWidth="1"/>
    <col min="19" max="19" width="20.28125" style="4" customWidth="1"/>
    <col min="20" max="16384" width="9.28125" style="4" customWidth="1"/>
  </cols>
  <sheetData>
    <row r="1" spans="1:17" ht="12.75">
      <c r="A1" s="1"/>
      <c r="B1" s="1"/>
      <c r="C1" s="2" t="s">
        <v>0</v>
      </c>
      <c r="D1" s="2"/>
      <c r="E1" s="1"/>
      <c r="F1" s="1"/>
      <c r="G1" s="1"/>
      <c r="H1" s="1"/>
      <c r="I1" s="1"/>
      <c r="J1" s="3"/>
      <c r="K1" s="3"/>
      <c r="L1" s="3"/>
      <c r="M1" s="3"/>
      <c r="N1" s="3"/>
      <c r="O1" s="1"/>
      <c r="P1" s="1"/>
      <c r="Q1" s="1"/>
    </row>
    <row r="2" spans="3:14" ht="12.75">
      <c r="C2" s="5" t="s">
        <v>1</v>
      </c>
      <c r="D2" s="5"/>
      <c r="G2" s="6" t="s">
        <v>2</v>
      </c>
      <c r="H2" s="6"/>
      <c r="I2" s="7"/>
      <c r="K2" s="9" t="s">
        <v>3</v>
      </c>
      <c r="L2" s="9" t="s">
        <v>4</v>
      </c>
      <c r="M2" s="9"/>
      <c r="N2" s="10"/>
    </row>
    <row r="3" spans="3:14" ht="12.75">
      <c r="C3" s="11" t="s">
        <v>5</v>
      </c>
      <c r="D3" s="11"/>
      <c r="G3" s="12" t="s">
        <v>6</v>
      </c>
      <c r="H3" s="12"/>
      <c r="I3" s="13"/>
      <c r="K3" s="14" t="s">
        <v>7</v>
      </c>
      <c r="L3" s="14">
        <v>6226888</v>
      </c>
      <c r="M3" s="15" t="s">
        <v>8</v>
      </c>
      <c r="N3" s="10"/>
    </row>
    <row r="4" ht="12.75">
      <c r="C4" s="4" t="s">
        <v>9</v>
      </c>
    </row>
    <row r="5" spans="1:19" s="18" customFormat="1" ht="54.75" customHeight="1">
      <c r="A5" s="16" t="s">
        <v>10</v>
      </c>
      <c r="B5" s="16" t="s">
        <v>11</v>
      </c>
      <c r="C5" s="16" t="s">
        <v>12</v>
      </c>
      <c r="D5" s="16" t="s">
        <v>13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7" t="s">
        <v>19</v>
      </c>
      <c r="K5" s="17" t="s">
        <v>20</v>
      </c>
      <c r="L5" s="17" t="s">
        <v>21</v>
      </c>
      <c r="M5" s="17" t="s">
        <v>22</v>
      </c>
      <c r="N5" s="17" t="s">
        <v>23</v>
      </c>
      <c r="O5" s="16" t="s">
        <v>85</v>
      </c>
      <c r="P5" s="16" t="s">
        <v>24</v>
      </c>
      <c r="Q5" s="16" t="s">
        <v>25</v>
      </c>
      <c r="R5" s="16" t="s">
        <v>26</v>
      </c>
      <c r="S5" s="16" t="s">
        <v>27</v>
      </c>
    </row>
    <row r="6" spans="1:19" ht="13.5" customHeight="1">
      <c r="A6" s="19">
        <v>1</v>
      </c>
      <c r="B6" s="20">
        <v>310</v>
      </c>
      <c r="C6" s="21" t="s">
        <v>28</v>
      </c>
      <c r="D6" s="22" t="s">
        <v>29</v>
      </c>
      <c r="E6" s="23"/>
      <c r="F6" s="23"/>
      <c r="G6" s="23"/>
      <c r="H6" s="23"/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5">
        <v>0</v>
      </c>
      <c r="O6" s="25">
        <v>0</v>
      </c>
      <c r="P6" s="24">
        <v>0</v>
      </c>
      <c r="Q6" s="24">
        <v>0</v>
      </c>
      <c r="R6" s="26">
        <v>579540</v>
      </c>
      <c r="S6" s="27" t="s">
        <v>30</v>
      </c>
    </row>
    <row r="7" spans="1:19" ht="13.5" customHeight="1">
      <c r="A7" s="19">
        <v>2</v>
      </c>
      <c r="B7" s="20">
        <v>355</v>
      </c>
      <c r="C7" s="21" t="s">
        <v>31</v>
      </c>
      <c r="D7" s="22" t="s">
        <v>32</v>
      </c>
      <c r="E7" s="23"/>
      <c r="F7" s="23"/>
      <c r="G7" s="23"/>
      <c r="H7" s="23"/>
      <c r="I7" s="24">
        <v>91318</v>
      </c>
      <c r="J7" s="24">
        <v>4021</v>
      </c>
      <c r="K7" s="24">
        <v>6711</v>
      </c>
      <c r="L7" s="24">
        <v>288</v>
      </c>
      <c r="M7" s="24">
        <v>191</v>
      </c>
      <c r="N7" s="25">
        <v>111877</v>
      </c>
      <c r="O7" s="25">
        <v>60846</v>
      </c>
      <c r="P7" s="24">
        <v>41518</v>
      </c>
      <c r="Q7" s="24">
        <v>26340</v>
      </c>
      <c r="R7" s="28">
        <v>1398290</v>
      </c>
      <c r="S7" s="27"/>
    </row>
    <row r="8" spans="1:19" ht="13.5" customHeight="1">
      <c r="A8" s="19">
        <v>3</v>
      </c>
      <c r="B8" s="20">
        <v>241</v>
      </c>
      <c r="C8" s="21" t="s">
        <v>33</v>
      </c>
      <c r="D8" s="22" t="s">
        <v>34</v>
      </c>
      <c r="E8" s="23"/>
      <c r="F8" s="23"/>
      <c r="G8" s="23"/>
      <c r="H8" s="23"/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25">
        <v>0</v>
      </c>
      <c r="P8" s="24">
        <v>0</v>
      </c>
      <c r="Q8" s="24">
        <v>0</v>
      </c>
      <c r="R8" s="28">
        <v>660098</v>
      </c>
      <c r="S8" s="27" t="s">
        <v>35</v>
      </c>
    </row>
    <row r="9" spans="1:19" ht="13.5" customHeight="1">
      <c r="A9" s="19">
        <v>4</v>
      </c>
      <c r="B9" s="20">
        <v>267</v>
      </c>
      <c r="C9" s="21" t="s">
        <v>36</v>
      </c>
      <c r="D9" s="22" t="s">
        <v>37</v>
      </c>
      <c r="E9" s="23"/>
      <c r="F9" s="23"/>
      <c r="G9" s="23"/>
      <c r="H9" s="23"/>
      <c r="I9" s="24">
        <v>30659</v>
      </c>
      <c r="J9" s="24">
        <v>-7877.3</v>
      </c>
      <c r="K9" s="24">
        <v>-7847.5</v>
      </c>
      <c r="L9" s="24">
        <v>-7909.9</v>
      </c>
      <c r="M9" s="24">
        <v>-7744.2</v>
      </c>
      <c r="N9" s="25">
        <v>52899.3</v>
      </c>
      <c r="O9" s="25">
        <v>47556.1</v>
      </c>
      <c r="P9" s="24">
        <v>15288.4</v>
      </c>
      <c r="Q9" s="24">
        <v>3628.8</v>
      </c>
      <c r="R9" s="28">
        <v>3341150</v>
      </c>
      <c r="S9" s="27" t="s">
        <v>38</v>
      </c>
    </row>
    <row r="10" spans="1:19" ht="13.5" customHeight="1">
      <c r="A10" s="19">
        <v>5</v>
      </c>
      <c r="B10" s="20">
        <v>62</v>
      </c>
      <c r="C10" s="21" t="s">
        <v>39</v>
      </c>
      <c r="D10" s="22" t="s">
        <v>40</v>
      </c>
      <c r="E10" s="23"/>
      <c r="F10" s="23"/>
      <c r="G10" s="23"/>
      <c r="H10" s="23"/>
      <c r="I10" s="24">
        <v>55363</v>
      </c>
      <c r="J10" s="24">
        <v>3558.29999999999</v>
      </c>
      <c r="K10" s="24">
        <v>3028.7</v>
      </c>
      <c r="L10" s="24">
        <v>2397.7999999999897</v>
      </c>
      <c r="M10" s="24">
        <v>1622.8999999999896</v>
      </c>
      <c r="N10" s="25">
        <v>49028.9</v>
      </c>
      <c r="O10" s="25">
        <v>31119.2</v>
      </c>
      <c r="P10" s="24">
        <v>20319.1</v>
      </c>
      <c r="Q10" s="24">
        <v>11017.5</v>
      </c>
      <c r="R10" s="28">
        <v>632870</v>
      </c>
      <c r="S10" s="27"/>
    </row>
    <row r="11" spans="1:19" ht="13.5" customHeight="1">
      <c r="A11" s="19">
        <v>6</v>
      </c>
      <c r="B11" s="20">
        <v>22</v>
      </c>
      <c r="C11" s="21" t="s">
        <v>41</v>
      </c>
      <c r="D11" s="22" t="s">
        <v>42</v>
      </c>
      <c r="E11" s="23"/>
      <c r="F11" s="23"/>
      <c r="G11" s="23"/>
      <c r="H11" s="23"/>
      <c r="I11" s="24">
        <v>24984</v>
      </c>
      <c r="J11" s="24">
        <v>-335.48181818181365</v>
      </c>
      <c r="K11" s="24">
        <v>-852</v>
      </c>
      <c r="L11" s="24">
        <v>-294.4410081818137</v>
      </c>
      <c r="M11" s="24">
        <v>-453.5410081818137</v>
      </c>
      <c r="N11" s="25">
        <v>21935.458991818185</v>
      </c>
      <c r="O11" s="25">
        <v>18501.358991818182</v>
      </c>
      <c r="P11" s="24">
        <v>12719.058991818185</v>
      </c>
      <c r="Q11" s="24">
        <v>2077.1</v>
      </c>
      <c r="R11" s="28">
        <v>433000</v>
      </c>
      <c r="S11" s="27"/>
    </row>
    <row r="12" spans="1:19" ht="13.5" customHeight="1">
      <c r="A12" s="19">
        <v>7</v>
      </c>
      <c r="B12" s="20">
        <v>265</v>
      </c>
      <c r="C12" s="21" t="s">
        <v>43</v>
      </c>
      <c r="D12" s="22" t="s">
        <v>37</v>
      </c>
      <c r="E12" s="23"/>
      <c r="F12" s="23"/>
      <c r="G12" s="23"/>
      <c r="H12" s="23"/>
      <c r="I12" s="24">
        <v>46744</v>
      </c>
      <c r="J12" s="24">
        <v>4142.796999999999</v>
      </c>
      <c r="K12" s="24">
        <v>4114.650999999998</v>
      </c>
      <c r="L12" s="24">
        <v>2860.580999999998</v>
      </c>
      <c r="M12" s="24">
        <v>2023.5159999999978</v>
      </c>
      <c r="N12" s="25">
        <v>63472.659</v>
      </c>
      <c r="O12" s="25">
        <v>44039.950999999994</v>
      </c>
      <c r="P12" s="24">
        <v>26146.686</v>
      </c>
      <c r="Q12" s="24">
        <v>15343.056</v>
      </c>
      <c r="R12" s="28">
        <v>832422</v>
      </c>
      <c r="S12" s="27" t="s">
        <v>38</v>
      </c>
    </row>
    <row r="13" spans="1:19" ht="13.5" customHeight="1">
      <c r="A13" s="19">
        <v>8</v>
      </c>
      <c r="B13" s="20">
        <v>298</v>
      </c>
      <c r="C13" s="21" t="s">
        <v>44</v>
      </c>
      <c r="D13" s="22" t="s">
        <v>45</v>
      </c>
      <c r="E13" s="23"/>
      <c r="F13" s="23"/>
      <c r="G13" s="23"/>
      <c r="H13" s="23"/>
      <c r="I13" s="24">
        <v>24331</v>
      </c>
      <c r="J13" s="24">
        <v>422</v>
      </c>
      <c r="K13" s="24">
        <v>691</v>
      </c>
      <c r="L13" s="24">
        <v>757</v>
      </c>
      <c r="M13" s="24">
        <v>278</v>
      </c>
      <c r="N13" s="25">
        <v>14629</v>
      </c>
      <c r="O13" s="25">
        <v>11388</v>
      </c>
      <c r="P13" s="24">
        <v>6588</v>
      </c>
      <c r="Q13" s="24">
        <v>1890</v>
      </c>
      <c r="R13" s="28">
        <v>292000</v>
      </c>
      <c r="S13" s="27"/>
    </row>
    <row r="14" spans="1:19" ht="13.5" customHeight="1">
      <c r="A14" s="19">
        <v>9</v>
      </c>
      <c r="B14" s="20">
        <v>230</v>
      </c>
      <c r="C14" s="21" t="s">
        <v>46</v>
      </c>
      <c r="D14" s="22" t="s">
        <v>47</v>
      </c>
      <c r="E14" s="23"/>
      <c r="F14" s="23"/>
      <c r="G14" s="23"/>
      <c r="H14" s="23"/>
      <c r="I14" s="24">
        <v>30133</v>
      </c>
      <c r="J14" s="24">
        <v>-378.59999999999854</v>
      </c>
      <c r="K14" s="24">
        <v>-231.09999999999854</v>
      </c>
      <c r="L14" s="24">
        <v>88.10000000000132</v>
      </c>
      <c r="M14" s="24">
        <v>88.10000000000132</v>
      </c>
      <c r="N14" s="25">
        <v>18338.41</v>
      </c>
      <c r="O14" s="25">
        <v>11551.2</v>
      </c>
      <c r="P14" s="24">
        <v>11071.21</v>
      </c>
      <c r="Q14" s="24">
        <v>6045</v>
      </c>
      <c r="R14" s="28">
        <v>770000</v>
      </c>
      <c r="S14" s="27"/>
    </row>
    <row r="15" spans="1:19" ht="13.5" customHeight="1">
      <c r="A15" s="19">
        <v>10</v>
      </c>
      <c r="B15" s="20">
        <v>356</v>
      </c>
      <c r="C15" s="21" t="s">
        <v>48</v>
      </c>
      <c r="D15" s="22" t="s">
        <v>49</v>
      </c>
      <c r="E15" s="23"/>
      <c r="F15" s="23"/>
      <c r="G15" s="23"/>
      <c r="H15" s="23"/>
      <c r="I15" s="24">
        <v>22994</v>
      </c>
      <c r="J15" s="24">
        <v>197.4</v>
      </c>
      <c r="K15" s="24">
        <v>137</v>
      </c>
      <c r="L15" s="24">
        <v>439.7</v>
      </c>
      <c r="M15" s="24">
        <v>196</v>
      </c>
      <c r="N15" s="25">
        <v>26531</v>
      </c>
      <c r="O15" s="25">
        <v>24356</v>
      </c>
      <c r="P15" s="24">
        <v>14143</v>
      </c>
      <c r="Q15" s="24">
        <v>2094</v>
      </c>
      <c r="R15" s="28">
        <v>866500</v>
      </c>
      <c r="S15" s="27" t="s">
        <v>38</v>
      </c>
    </row>
    <row r="16" spans="1:19" ht="13.5" customHeight="1">
      <c r="A16" s="19">
        <v>11</v>
      </c>
      <c r="B16" s="20">
        <v>382</v>
      </c>
      <c r="C16" s="21" t="s">
        <v>50</v>
      </c>
      <c r="D16" s="22" t="s">
        <v>51</v>
      </c>
      <c r="E16" s="23"/>
      <c r="F16" s="23"/>
      <c r="G16" s="23"/>
      <c r="H16" s="23"/>
      <c r="I16" s="24">
        <v>69714</v>
      </c>
      <c r="J16" s="24">
        <v>401.80000000000564</v>
      </c>
      <c r="K16" s="24">
        <v>936.0000000000057</v>
      </c>
      <c r="L16" s="24">
        <v>2454</v>
      </c>
      <c r="M16" s="24">
        <v>2103.6</v>
      </c>
      <c r="N16" s="25">
        <v>77709.8</v>
      </c>
      <c r="O16" s="25">
        <v>45524.6</v>
      </c>
      <c r="P16" s="24">
        <v>49292.5</v>
      </c>
      <c r="Q16" s="24">
        <v>26865.8</v>
      </c>
      <c r="R16" s="28">
        <v>748000</v>
      </c>
      <c r="S16" s="27"/>
    </row>
    <row r="17" spans="1:19" ht="13.5" customHeight="1">
      <c r="A17" s="19">
        <v>12</v>
      </c>
      <c r="B17" s="20">
        <v>67</v>
      </c>
      <c r="C17" s="21" t="s">
        <v>52</v>
      </c>
      <c r="D17" s="22" t="s">
        <v>53</v>
      </c>
      <c r="E17" s="23"/>
      <c r="F17" s="23"/>
      <c r="G17" s="23"/>
      <c r="H17" s="23"/>
      <c r="I17" s="24">
        <v>20158</v>
      </c>
      <c r="J17" s="24">
        <v>-1008</v>
      </c>
      <c r="K17" s="24">
        <v>-302.6000000000038</v>
      </c>
      <c r="L17" s="24">
        <v>-462.20000000000374</v>
      </c>
      <c r="M17" s="24">
        <v>-462.20000000000374</v>
      </c>
      <c r="N17" s="25">
        <v>13097.5</v>
      </c>
      <c r="O17" s="25">
        <v>10258.9</v>
      </c>
      <c r="P17" s="24">
        <v>8536.1</v>
      </c>
      <c r="Q17" s="24">
        <v>2677.7</v>
      </c>
      <c r="R17" s="28">
        <v>506000</v>
      </c>
      <c r="S17" s="27"/>
    </row>
    <row r="18" spans="1:19" ht="13.5" customHeight="1">
      <c r="A18" s="19">
        <v>13</v>
      </c>
      <c r="B18" s="20">
        <v>373</v>
      </c>
      <c r="C18" s="21" t="s">
        <v>54</v>
      </c>
      <c r="D18" s="22" t="s">
        <v>51</v>
      </c>
      <c r="E18" s="23"/>
      <c r="F18" s="23"/>
      <c r="G18" s="23"/>
      <c r="H18" s="23"/>
      <c r="I18" s="24">
        <v>26527</v>
      </c>
      <c r="J18" s="24">
        <v>-6532</v>
      </c>
      <c r="K18" s="24">
        <v>-3369</v>
      </c>
      <c r="L18" s="24">
        <v>-3200.5</v>
      </c>
      <c r="M18" s="24">
        <v>-3200.5</v>
      </c>
      <c r="N18" s="25">
        <v>25317.5</v>
      </c>
      <c r="O18" s="25">
        <v>16174.8</v>
      </c>
      <c r="P18" s="24">
        <v>13807.6</v>
      </c>
      <c r="Q18" s="24">
        <v>6646.5</v>
      </c>
      <c r="R18" s="28">
        <v>870000</v>
      </c>
      <c r="S18" s="27"/>
    </row>
    <row r="19" spans="1:19" ht="13.5" customHeight="1">
      <c r="A19" s="19">
        <v>14</v>
      </c>
      <c r="B19" s="20">
        <v>130</v>
      </c>
      <c r="C19" s="21" t="s">
        <v>55</v>
      </c>
      <c r="D19" s="22" t="s">
        <v>56</v>
      </c>
      <c r="E19" s="23"/>
      <c r="F19" s="23"/>
      <c r="G19" s="23"/>
      <c r="H19" s="23"/>
      <c r="I19" s="24">
        <v>0</v>
      </c>
      <c r="J19" s="24">
        <v>0</v>
      </c>
      <c r="K19" s="29">
        <v>0</v>
      </c>
      <c r="L19" s="24">
        <v>0</v>
      </c>
      <c r="M19" s="24">
        <v>0</v>
      </c>
      <c r="N19" s="25">
        <v>0</v>
      </c>
      <c r="O19" s="25">
        <v>0</v>
      </c>
      <c r="P19" s="24">
        <v>0</v>
      </c>
      <c r="Q19" s="24">
        <v>0</v>
      </c>
      <c r="R19" s="28">
        <v>265500</v>
      </c>
      <c r="S19" s="27" t="s">
        <v>57</v>
      </c>
    </row>
    <row r="20" spans="1:19" ht="13.5" customHeight="1">
      <c r="A20" s="19">
        <v>15</v>
      </c>
      <c r="B20" s="20">
        <v>209</v>
      </c>
      <c r="C20" s="30" t="s">
        <v>58</v>
      </c>
      <c r="D20" s="22" t="s">
        <v>59</v>
      </c>
      <c r="E20" s="23"/>
      <c r="F20" s="23"/>
      <c r="G20" s="23"/>
      <c r="H20" s="23"/>
      <c r="I20" s="24">
        <v>28429</v>
      </c>
      <c r="J20" s="24">
        <v>-847.5999999999976</v>
      </c>
      <c r="K20" s="24">
        <v>-1655.3</v>
      </c>
      <c r="L20" s="24">
        <v>-3438.2</v>
      </c>
      <c r="M20" s="24">
        <v>-3438.2</v>
      </c>
      <c r="N20" s="25">
        <v>32925.8</v>
      </c>
      <c r="O20" s="25">
        <v>19381.4</v>
      </c>
      <c r="P20" s="24">
        <v>15756.9</v>
      </c>
      <c r="Q20" s="24">
        <v>10218.7</v>
      </c>
      <c r="R20" s="26">
        <v>1028000</v>
      </c>
      <c r="S20" s="27"/>
    </row>
    <row r="21" spans="1:19" ht="13.5" customHeight="1">
      <c r="A21" s="19">
        <v>16</v>
      </c>
      <c r="B21" s="20">
        <v>90</v>
      </c>
      <c r="C21" s="21" t="s">
        <v>60</v>
      </c>
      <c r="D21" s="22" t="s">
        <v>61</v>
      </c>
      <c r="E21" s="23"/>
      <c r="F21" s="23"/>
      <c r="G21" s="23"/>
      <c r="H21" s="23"/>
      <c r="I21" s="24">
        <v>46531</v>
      </c>
      <c r="J21" s="24">
        <v>703.8999999999969</v>
      </c>
      <c r="K21" s="24">
        <v>-418</v>
      </c>
      <c r="L21" s="24">
        <v>-2205.5</v>
      </c>
      <c r="M21" s="24">
        <v>-2206.1</v>
      </c>
      <c r="N21" s="25">
        <v>21502.7</v>
      </c>
      <c r="O21" s="25">
        <v>1803.9</v>
      </c>
      <c r="P21" s="24">
        <v>12256.7</v>
      </c>
      <c r="Q21" s="24">
        <v>17064.2</v>
      </c>
      <c r="R21" s="26">
        <v>340000</v>
      </c>
      <c r="S21" s="27"/>
    </row>
    <row r="22" spans="1:19" ht="13.5" customHeight="1">
      <c r="A22" s="19">
        <v>17</v>
      </c>
      <c r="B22" s="20">
        <v>309</v>
      </c>
      <c r="C22" s="21" t="s">
        <v>62</v>
      </c>
      <c r="D22" s="22" t="s">
        <v>63</v>
      </c>
      <c r="E22" s="23"/>
      <c r="F22" s="23"/>
      <c r="G22" s="23"/>
      <c r="H22" s="23"/>
      <c r="I22" s="24">
        <v>24523</v>
      </c>
      <c r="J22" s="24">
        <v>-1686.5</v>
      </c>
      <c r="K22" s="24">
        <v>-2060</v>
      </c>
      <c r="L22" s="24">
        <v>-2501.5</v>
      </c>
      <c r="M22" s="24">
        <v>-2503.7</v>
      </c>
      <c r="N22" s="25">
        <v>13490.1</v>
      </c>
      <c r="O22" s="25">
        <v>6745.9</v>
      </c>
      <c r="P22" s="24">
        <v>6804.2</v>
      </c>
      <c r="Q22" s="24">
        <v>5807.3</v>
      </c>
      <c r="R22" s="26">
        <v>345000</v>
      </c>
      <c r="S22" s="27"/>
    </row>
    <row r="23" spans="1:19" ht="13.5" customHeight="1">
      <c r="A23" s="19">
        <v>18</v>
      </c>
      <c r="B23" s="20">
        <v>152</v>
      </c>
      <c r="C23" s="21" t="s">
        <v>64</v>
      </c>
      <c r="D23" s="22" t="s">
        <v>65</v>
      </c>
      <c r="E23" s="23"/>
      <c r="F23" s="23"/>
      <c r="G23" s="23"/>
      <c r="H23" s="23"/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25">
        <v>0</v>
      </c>
      <c r="P23" s="24">
        <v>0</v>
      </c>
      <c r="Q23" s="24">
        <v>0</v>
      </c>
      <c r="R23" s="26">
        <v>490000</v>
      </c>
      <c r="S23" s="27" t="s">
        <v>30</v>
      </c>
    </row>
    <row r="24" spans="1:19" ht="13.5" customHeight="1">
      <c r="A24" s="19">
        <v>19</v>
      </c>
      <c r="B24" s="20">
        <v>461</v>
      </c>
      <c r="C24" s="21" t="s">
        <v>66</v>
      </c>
      <c r="D24" s="23" t="s">
        <v>56</v>
      </c>
      <c r="E24" s="23"/>
      <c r="F24" s="23"/>
      <c r="G24" s="23"/>
      <c r="H24" s="23"/>
      <c r="I24" s="24">
        <v>32534</v>
      </c>
      <c r="J24" s="24">
        <v>-1123</v>
      </c>
      <c r="K24" s="24">
        <v>-1207.6</v>
      </c>
      <c r="L24" s="24">
        <v>-1753.7</v>
      </c>
      <c r="M24" s="24">
        <v>-1753.7</v>
      </c>
      <c r="N24" s="25">
        <v>16029.5</v>
      </c>
      <c r="O24" s="25">
        <v>5058.3</v>
      </c>
      <c r="P24" s="24">
        <v>8342.9</v>
      </c>
      <c r="Q24" s="24">
        <v>10283.8</v>
      </c>
      <c r="R24" s="26">
        <v>826000</v>
      </c>
      <c r="S24" s="31"/>
    </row>
    <row r="25" spans="1:19" ht="13.5" customHeight="1">
      <c r="A25" s="19">
        <v>20</v>
      </c>
      <c r="B25" s="20">
        <v>471</v>
      </c>
      <c r="C25" s="21" t="s">
        <v>67</v>
      </c>
      <c r="D25" s="23" t="s">
        <v>68</v>
      </c>
      <c r="E25" s="23"/>
      <c r="F25" s="23"/>
      <c r="G25" s="23"/>
      <c r="H25" s="23"/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  <c r="O25" s="25">
        <v>0</v>
      </c>
      <c r="P25" s="24">
        <v>0</v>
      </c>
      <c r="Q25" s="24">
        <v>0</v>
      </c>
      <c r="R25" s="26">
        <v>1330000</v>
      </c>
      <c r="S25" s="27" t="s">
        <v>30</v>
      </c>
    </row>
    <row r="26" spans="1:19" ht="13.5" customHeight="1">
      <c r="A26" s="19">
        <v>21</v>
      </c>
      <c r="B26" s="20">
        <v>417</v>
      </c>
      <c r="C26" s="21" t="s">
        <v>69</v>
      </c>
      <c r="D26" s="23" t="s">
        <v>70</v>
      </c>
      <c r="E26" s="23"/>
      <c r="F26" s="23"/>
      <c r="G26" s="23"/>
      <c r="H26" s="23"/>
      <c r="I26" s="24">
        <v>12380</v>
      </c>
      <c r="J26" s="24">
        <v>-753</v>
      </c>
      <c r="K26" s="24">
        <v>173.9</v>
      </c>
      <c r="L26" s="24">
        <v>73.29999999999966</v>
      </c>
      <c r="M26" s="24">
        <v>73.29999999999966</v>
      </c>
      <c r="N26" s="25">
        <v>11371.1</v>
      </c>
      <c r="O26" s="25">
        <v>8224</v>
      </c>
      <c r="P26" s="24">
        <v>5391.7</v>
      </c>
      <c r="Q26" s="24">
        <v>2478.8</v>
      </c>
      <c r="R26" s="26">
        <v>570000</v>
      </c>
      <c r="S26" s="27"/>
    </row>
    <row r="27" spans="1:19" ht="13.5" customHeight="1">
      <c r="A27" s="19">
        <v>22</v>
      </c>
      <c r="B27" s="20">
        <v>499</v>
      </c>
      <c r="C27" s="21" t="s">
        <v>71</v>
      </c>
      <c r="D27" s="23" t="s">
        <v>72</v>
      </c>
      <c r="E27" s="23"/>
      <c r="F27" s="23"/>
      <c r="G27" s="23"/>
      <c r="H27" s="23"/>
      <c r="I27" s="24">
        <v>11478</v>
      </c>
      <c r="J27" s="24">
        <v>-1122.1255399999986</v>
      </c>
      <c r="K27" s="24">
        <v>-1551</v>
      </c>
      <c r="L27" s="24">
        <v>-1759.6157599999988</v>
      </c>
      <c r="M27" s="24">
        <v>-1759.6157599999988</v>
      </c>
      <c r="N27" s="25">
        <v>8710.863589999999</v>
      </c>
      <c r="O27" s="25">
        <v>3842.9984600000025</v>
      </c>
      <c r="P27" s="24">
        <v>3176.0045100000016</v>
      </c>
      <c r="Q27" s="24">
        <v>2880.98196</v>
      </c>
      <c r="R27" s="26">
        <v>540000</v>
      </c>
      <c r="S27" s="27"/>
    </row>
    <row r="28" spans="1:19" ht="13.5" customHeight="1">
      <c r="A28" s="19">
        <v>23</v>
      </c>
      <c r="B28" s="20">
        <v>469</v>
      </c>
      <c r="C28" s="21" t="s">
        <v>73</v>
      </c>
      <c r="D28" s="23" t="s">
        <v>74</v>
      </c>
      <c r="E28" s="23"/>
      <c r="F28" s="23"/>
      <c r="G28" s="23"/>
      <c r="H28" s="23"/>
      <c r="I28" s="24">
        <v>94633</v>
      </c>
      <c r="J28" s="24">
        <v>7163.400000000011</v>
      </c>
      <c r="K28" s="24">
        <v>6268.80000000001</v>
      </c>
      <c r="L28" s="24">
        <v>2284.0000000000105</v>
      </c>
      <c r="M28" s="24">
        <v>2284.0000000000105</v>
      </c>
      <c r="N28" s="25">
        <v>54656.4</v>
      </c>
      <c r="O28" s="25">
        <v>5879.70000000001</v>
      </c>
      <c r="P28" s="24">
        <v>23905.8</v>
      </c>
      <c r="Q28" s="24">
        <v>42755.8</v>
      </c>
      <c r="R28" s="26">
        <v>2710000</v>
      </c>
      <c r="S28" s="27"/>
    </row>
    <row r="29" spans="1:19" ht="13.5" customHeight="1">
      <c r="A29" s="19">
        <v>24</v>
      </c>
      <c r="B29" s="21"/>
      <c r="C29" s="21" t="s">
        <v>75</v>
      </c>
      <c r="D29" s="21" t="s">
        <v>76</v>
      </c>
      <c r="E29" s="21"/>
      <c r="F29" s="21"/>
      <c r="G29" s="21"/>
      <c r="H29" s="21"/>
      <c r="I29" s="24">
        <v>69745</v>
      </c>
      <c r="J29" s="24">
        <v>6738.8</v>
      </c>
      <c r="K29" s="24">
        <v>6651.7</v>
      </c>
      <c r="L29" s="24">
        <v>7784.1</v>
      </c>
      <c r="M29" s="24">
        <v>4524.9</v>
      </c>
      <c r="N29" s="25">
        <v>64442.2</v>
      </c>
      <c r="O29" s="25">
        <v>30913.6</v>
      </c>
      <c r="P29" s="24">
        <v>54438.5</v>
      </c>
      <c r="Q29" s="24">
        <v>24335.5</v>
      </c>
      <c r="R29" s="21">
        <v>2502000</v>
      </c>
      <c r="S29" s="21" t="s">
        <v>77</v>
      </c>
    </row>
    <row r="30" spans="1:19" ht="13.5" customHeight="1">
      <c r="A30" s="19">
        <v>26</v>
      </c>
      <c r="B30" s="21"/>
      <c r="C30" s="21" t="s">
        <v>78</v>
      </c>
      <c r="D30" s="21"/>
      <c r="E30" s="21"/>
      <c r="F30" s="21"/>
      <c r="G30" s="21"/>
      <c r="H30" s="21"/>
      <c r="I30" s="24">
        <v>35028</v>
      </c>
      <c r="J30" s="24">
        <v>-593.2300000000014</v>
      </c>
      <c r="K30" s="24">
        <v>187.19999999999857</v>
      </c>
      <c r="L30" s="24">
        <v>-235.32000000000144</v>
      </c>
      <c r="M30" s="24">
        <v>-235.32000000000144</v>
      </c>
      <c r="N30" s="25">
        <v>19414.8</v>
      </c>
      <c r="O30" s="25">
        <v>9067.51</v>
      </c>
      <c r="P30" s="24">
        <v>13830.03</v>
      </c>
      <c r="Q30" s="24">
        <v>8571.89</v>
      </c>
      <c r="R30" s="21">
        <v>7810647</v>
      </c>
      <c r="S30" s="21" t="s">
        <v>77</v>
      </c>
    </row>
    <row r="31" spans="1:19" ht="13.5" customHeight="1">
      <c r="A31" s="19">
        <v>27</v>
      </c>
      <c r="B31" s="21"/>
      <c r="C31" s="21"/>
      <c r="D31" s="21"/>
      <c r="E31" s="21"/>
      <c r="F31" s="21"/>
      <c r="G31" s="21"/>
      <c r="H31" s="21"/>
      <c r="I31" s="32"/>
      <c r="J31" s="24"/>
      <c r="K31" s="24"/>
      <c r="L31" s="24"/>
      <c r="M31" s="24"/>
      <c r="N31" s="24"/>
      <c r="O31" s="24"/>
      <c r="P31" s="24"/>
      <c r="Q31" s="24"/>
      <c r="R31" s="21"/>
      <c r="S31" s="21"/>
    </row>
    <row r="32" spans="1:19" ht="13.5" customHeight="1">
      <c r="A32" s="19">
        <v>28</v>
      </c>
      <c r="B32" s="21"/>
      <c r="C32" s="21"/>
      <c r="D32" s="21"/>
      <c r="E32" s="21"/>
      <c r="F32" s="21"/>
      <c r="G32" s="21"/>
      <c r="H32" s="21"/>
      <c r="I32" s="32"/>
      <c r="J32" s="24"/>
      <c r="K32" s="24"/>
      <c r="L32" s="24"/>
      <c r="M32" s="24"/>
      <c r="N32" s="24"/>
      <c r="O32" s="24"/>
      <c r="P32" s="24"/>
      <c r="Q32" s="24"/>
      <c r="R32" s="21"/>
      <c r="S32" s="21"/>
    </row>
    <row r="33" spans="1:19" ht="13.5" customHeight="1">
      <c r="A33" s="19">
        <v>29</v>
      </c>
      <c r="B33" s="21"/>
      <c r="C33" s="21"/>
      <c r="D33" s="21"/>
      <c r="E33" s="21"/>
      <c r="F33" s="21"/>
      <c r="G33" s="21"/>
      <c r="H33" s="21"/>
      <c r="I33" s="32"/>
      <c r="J33" s="24"/>
      <c r="K33" s="24"/>
      <c r="L33" s="24"/>
      <c r="M33" s="24"/>
      <c r="N33" s="24"/>
      <c r="O33" s="24"/>
      <c r="P33" s="24"/>
      <c r="Q33" s="24"/>
      <c r="R33" s="21"/>
      <c r="S33" s="21"/>
    </row>
    <row r="34" spans="1:19" ht="13.5" customHeight="1">
      <c r="A34" s="19">
        <v>30</v>
      </c>
      <c r="B34" s="21"/>
      <c r="C34" s="21"/>
      <c r="D34" s="21"/>
      <c r="E34" s="21"/>
      <c r="F34" s="21"/>
      <c r="G34" s="21"/>
      <c r="H34" s="21"/>
      <c r="I34" s="32"/>
      <c r="J34" s="24"/>
      <c r="K34" s="24"/>
      <c r="L34" s="24"/>
      <c r="M34" s="24"/>
      <c r="N34" s="24"/>
      <c r="O34" s="24"/>
      <c r="P34" s="24"/>
      <c r="Q34" s="24"/>
      <c r="R34" s="21"/>
      <c r="S34" s="21"/>
    </row>
    <row r="35" spans="1:19" ht="13.5" customHeight="1">
      <c r="A35" s="19">
        <v>31</v>
      </c>
      <c r="B35" s="21"/>
      <c r="C35" s="21"/>
      <c r="D35" s="21"/>
      <c r="E35" s="21"/>
      <c r="F35" s="21"/>
      <c r="G35" s="21"/>
      <c r="H35" s="21"/>
      <c r="I35" s="32"/>
      <c r="J35" s="24"/>
      <c r="K35" s="24"/>
      <c r="L35" s="24"/>
      <c r="M35" s="24"/>
      <c r="N35" s="24"/>
      <c r="O35" s="24"/>
      <c r="P35" s="24"/>
      <c r="Q35" s="24"/>
      <c r="R35" s="21"/>
      <c r="S35" s="21"/>
    </row>
    <row r="36" spans="1:19" ht="13.5" customHeight="1">
      <c r="A36" s="19">
        <v>32</v>
      </c>
      <c r="B36" s="21"/>
      <c r="C36" s="21"/>
      <c r="D36" s="21"/>
      <c r="E36" s="21"/>
      <c r="F36" s="21"/>
      <c r="G36" s="21"/>
      <c r="H36" s="21"/>
      <c r="I36" s="32"/>
      <c r="J36" s="24"/>
      <c r="K36" s="24"/>
      <c r="L36" s="24"/>
      <c r="M36" s="24"/>
      <c r="N36" s="24"/>
      <c r="O36" s="24"/>
      <c r="P36" s="24"/>
      <c r="Q36" s="24"/>
      <c r="R36" s="21"/>
      <c r="S36" s="21"/>
    </row>
    <row r="37" spans="1:19" ht="13.5" customHeight="1">
      <c r="A37" s="19">
        <v>33</v>
      </c>
      <c r="B37" s="21"/>
      <c r="C37" s="21"/>
      <c r="D37" s="21"/>
      <c r="E37" s="21"/>
      <c r="F37" s="21"/>
      <c r="G37" s="21"/>
      <c r="H37" s="21"/>
      <c r="I37" s="32"/>
      <c r="J37" s="24"/>
      <c r="K37" s="24"/>
      <c r="L37" s="24"/>
      <c r="M37" s="24"/>
      <c r="N37" s="24"/>
      <c r="O37" s="24"/>
      <c r="P37" s="24"/>
      <c r="Q37" s="24"/>
      <c r="R37" s="21"/>
      <c r="S37" s="21"/>
    </row>
    <row r="38" spans="1:19" ht="13.5" customHeight="1">
      <c r="A38" s="19">
        <v>34</v>
      </c>
      <c r="B38" s="21"/>
      <c r="C38" s="21"/>
      <c r="D38" s="21"/>
      <c r="E38" s="21"/>
      <c r="F38" s="21"/>
      <c r="G38" s="21"/>
      <c r="H38" s="21"/>
      <c r="I38" s="32"/>
      <c r="J38" s="24"/>
      <c r="K38" s="24"/>
      <c r="L38" s="24"/>
      <c r="M38" s="24"/>
      <c r="N38" s="24"/>
      <c r="O38" s="24"/>
      <c r="P38" s="24"/>
      <c r="Q38" s="24"/>
      <c r="R38" s="21"/>
      <c r="S38" s="21"/>
    </row>
    <row r="39" spans="1:19" ht="13.5" customHeight="1">
      <c r="A39" s="19">
        <v>35</v>
      </c>
      <c r="B39" s="21"/>
      <c r="C39" s="21"/>
      <c r="D39" s="21"/>
      <c r="E39" s="21"/>
      <c r="F39" s="21"/>
      <c r="G39" s="21"/>
      <c r="H39" s="21"/>
      <c r="I39" s="32"/>
      <c r="J39" s="24"/>
      <c r="K39" s="24"/>
      <c r="L39" s="24"/>
      <c r="M39" s="24"/>
      <c r="N39" s="24"/>
      <c r="O39" s="24"/>
      <c r="P39" s="24"/>
      <c r="Q39" s="24"/>
      <c r="R39" s="21"/>
      <c r="S39" s="21"/>
    </row>
    <row r="40" spans="9:17" ht="12.75">
      <c r="I40" s="33"/>
      <c r="J40" s="33"/>
      <c r="K40" s="33"/>
      <c r="L40" s="33"/>
      <c r="M40" s="33"/>
      <c r="N40" s="33"/>
      <c r="O40" s="33"/>
      <c r="P40" s="33"/>
      <c r="Q40" s="33"/>
    </row>
    <row r="41" spans="3:19" s="5" customFormat="1" ht="25.5" customHeight="1" thickBot="1">
      <c r="C41" s="34" t="s">
        <v>79</v>
      </c>
      <c r="D41" s="34"/>
      <c r="E41" s="34">
        <v>0</v>
      </c>
      <c r="F41" s="34">
        <v>0</v>
      </c>
      <c r="G41" s="34">
        <v>0</v>
      </c>
      <c r="H41" s="34">
        <v>0</v>
      </c>
      <c r="I41" s="35">
        <f>SUM(I6:I39)</f>
        <v>798206</v>
      </c>
      <c r="J41" s="35">
        <f aca="true" t="shared" si="0" ref="J41:Q41">SUM(J6:J39)</f>
        <v>5092.559641818191</v>
      </c>
      <c r="K41" s="35">
        <f t="shared" si="0"/>
        <v>9405.85100000001</v>
      </c>
      <c r="L41" s="35">
        <f t="shared" si="0"/>
        <v>-4334.295768181817</v>
      </c>
      <c r="M41" s="35">
        <f t="shared" si="0"/>
        <v>-10371.760768181819</v>
      </c>
      <c r="N41" s="35">
        <f t="shared" si="0"/>
        <v>717379.9915818181</v>
      </c>
      <c r="O41" s="35">
        <f t="shared" si="0"/>
        <v>412233.41845181823</v>
      </c>
      <c r="P41" s="35">
        <f t="shared" si="0"/>
        <v>363332.3895018182</v>
      </c>
      <c r="Q41" s="35">
        <f t="shared" si="0"/>
        <v>229022.42796</v>
      </c>
      <c r="R41" s="34"/>
      <c r="S41" s="34"/>
    </row>
    <row r="42" ht="13.5" thickTop="1"/>
    <row r="43" spans="3:8" ht="12.75">
      <c r="C43" s="11" t="s">
        <v>5</v>
      </c>
      <c r="D43" s="11"/>
      <c r="G43" s="36" t="s">
        <v>6</v>
      </c>
      <c r="H43" s="36"/>
    </row>
    <row r="44" spans="3:9" ht="12.75">
      <c r="C44" s="4" t="s">
        <v>9</v>
      </c>
      <c r="E44" s="5"/>
      <c r="F44" s="5"/>
      <c r="G44" s="5"/>
      <c r="H44" s="5"/>
      <c r="I44" s="5"/>
    </row>
    <row r="45" spans="3:7" ht="25.5">
      <c r="C45" s="37" t="s">
        <v>80</v>
      </c>
      <c r="D45" s="16" t="s">
        <v>23</v>
      </c>
      <c r="E45" s="16" t="s">
        <v>81</v>
      </c>
      <c r="F45" s="16" t="s">
        <v>82</v>
      </c>
      <c r="G45" s="16" t="s">
        <v>83</v>
      </c>
    </row>
    <row r="46" spans="3:7" ht="19.5" customHeight="1">
      <c r="C46" s="38" t="s">
        <v>2</v>
      </c>
      <c r="D46" s="21">
        <v>254251</v>
      </c>
      <c r="E46" s="21">
        <v>226867</v>
      </c>
      <c r="F46" s="39">
        <v>-126666</v>
      </c>
      <c r="G46" s="21">
        <v>30056124</v>
      </c>
    </row>
    <row r="49" ht="12.75">
      <c r="D49" s="4" t="s">
        <v>84</v>
      </c>
    </row>
  </sheetData>
  <printOptions/>
  <pageMargins left="0.25" right="0.25" top="1" bottom="1" header="0.5" footer="0.5"/>
  <pageSetup fitToHeight="1" fitToWidth="1" horizontalDpi="600" verticalDpi="600" orientation="landscape" paperSize="9" scale="65" r:id="rId1"/>
  <headerFooter alignWithMargins="0">
    <oddHeader>&amp;L&amp;D&amp;T&amp;CMiędzyfunduszowa wymiana informacji o spółkach portfelowych&amp;R&amp;F&amp;A</oddHeader>
    <oddFooter>&amp;Lprzygotował Łukasz Gaworski&amp;Cfirst draft&amp;Rźródło: miesięczne sprawozdania zarządcze ze spółek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Everest Capital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Popienia</dc:creator>
  <cp:keywords/>
  <dc:description/>
  <cp:lastModifiedBy>Małgorzata Popienia</cp:lastModifiedBy>
  <dcterms:created xsi:type="dcterms:W3CDTF">2000-02-17T14:06:05Z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