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95" windowHeight="4785" tabRatio="599" activeTab="4"/>
  </bookViews>
  <sheets>
    <sheet name="szacunek 4" sheetId="1" r:id="rId1"/>
    <sheet name="szacunek 3" sheetId="2" r:id="rId2"/>
    <sheet name="SZACUNEK 2" sheetId="3" r:id="rId3"/>
    <sheet name="SZACUNEK 1" sheetId="4" r:id="rId4"/>
    <sheet name="SZACUNEK" sheetId="5" r:id="rId5"/>
  </sheets>
  <definedNames>
    <definedName name="_xlnm.Print_Area" localSheetId="4">'SZACUNEK'!$A$1:$H$58</definedName>
  </definedNames>
  <calcPr fullCalcOnLoad="1"/>
</workbook>
</file>

<file path=xl/sharedStrings.xml><?xml version="1.0" encoding="utf-8"?>
<sst xmlns="http://schemas.openxmlformats.org/spreadsheetml/2006/main" count="76" uniqueCount="67">
  <si>
    <t>WYKONANIE  DOCHODÓW  BUDŻETU  PAŃSTWA  ZA  OKRES  I - V  1997 R.</t>
  </si>
  <si>
    <t>mln zł</t>
  </si>
  <si>
    <t xml:space="preserve"> </t>
  </si>
  <si>
    <t>Ustawa</t>
  </si>
  <si>
    <t>Lp.</t>
  </si>
  <si>
    <t>Wyszczególnienie</t>
  </si>
  <si>
    <t>budżetowa</t>
  </si>
  <si>
    <t>Wykonanie</t>
  </si>
  <si>
    <t>1</t>
  </si>
  <si>
    <t>2</t>
  </si>
  <si>
    <t>3</t>
  </si>
  <si>
    <t>4</t>
  </si>
  <si>
    <t>1.</t>
  </si>
  <si>
    <t xml:space="preserve"> DOCHODY</t>
  </si>
  <si>
    <t>2.</t>
  </si>
  <si>
    <t>3.</t>
  </si>
  <si>
    <t>4.</t>
  </si>
  <si>
    <t>MINISTERSTWO  FINANSÓW</t>
  </si>
  <si>
    <t>Departament  Budżetu  Państwa</t>
  </si>
  <si>
    <t>GŁÓWNY URZĄD STATYSTYCZNY</t>
  </si>
  <si>
    <t>Departament Rachunków</t>
  </si>
  <si>
    <t>Narodowych i Finansów</t>
  </si>
  <si>
    <t>w mln zł</t>
  </si>
  <si>
    <t>3:2</t>
  </si>
  <si>
    <t xml:space="preserve"> z tego :</t>
  </si>
  <si>
    <t xml:space="preserve">    - podatki pośrednie</t>
  </si>
  <si>
    <t xml:space="preserve">    - podatek dochodowy od osób prawnych</t>
  </si>
  <si>
    <t xml:space="preserve">    - podatek dochodowy od osób fizycznych</t>
  </si>
  <si>
    <t xml:space="preserve">    - dochody państwowych jednostek budżetowych</t>
  </si>
  <si>
    <t>-</t>
  </si>
  <si>
    <t xml:space="preserve">    - pozostałe dochody</t>
  </si>
  <si>
    <t xml:space="preserve"> WYDATKI</t>
  </si>
  <si>
    <t xml:space="preserve"> w tym :</t>
  </si>
  <si>
    <t xml:space="preserve">    - obsługa długu krajowego</t>
  </si>
  <si>
    <t xml:space="preserve">    - obsługa zadłużenia zagranicznego</t>
  </si>
  <si>
    <t xml:space="preserve">    - dotacja dla Funduszu Pracy</t>
  </si>
  <si>
    <t xml:space="preserve">    - dot. dla funduszu emerytalno-rentowego</t>
  </si>
  <si>
    <t xml:space="preserve">    - dot. dla Funduszu Ubezpieczeń Społecznych</t>
  </si>
  <si>
    <t xml:space="preserve">    - subwencje ogólne  dla jednostek sam. teryt. </t>
  </si>
  <si>
    <t>2)</t>
  </si>
  <si>
    <t xml:space="preserve"> DEFICYT</t>
  </si>
  <si>
    <t xml:space="preserve"> ŻRÓDŁA FINANSOWANIA DEFICYTU</t>
  </si>
  <si>
    <r>
      <t xml:space="preserve">4.1 Krajowe </t>
    </r>
    <r>
      <rPr>
        <b/>
        <sz val="10"/>
        <rFont val="Arial PL"/>
        <family val="2"/>
      </rPr>
      <t>(4.1.1+4.1.2+4.1.3+4.1.4+4.1.5+4.1.6</t>
    </r>
  </si>
  <si>
    <t>4.1.1  bony skarbowe</t>
  </si>
  <si>
    <t>4.1.2  obligacje</t>
  </si>
  <si>
    <t>4.1.3  przychody z prywatyzacji</t>
  </si>
  <si>
    <r>
      <t xml:space="preserve">4.1.5  depozyty </t>
    </r>
    <r>
      <rPr>
        <sz val="10"/>
        <rFont val="Arial PL"/>
        <family val="2"/>
      </rPr>
      <t>(w tym: środki na "niewygas. wydatki")</t>
    </r>
  </si>
  <si>
    <t>4.1.6  spłata zobowiązań przez A.W.R.S.P.</t>
  </si>
  <si>
    <t>4.1.7  pozostałe  przychody i  rozchody</t>
  </si>
  <si>
    <t>4.1.9  rekompensaty</t>
  </si>
  <si>
    <t>4.1.11  lokata</t>
  </si>
  <si>
    <t>4.1.12 stan środków na rachunkach budżetowych</t>
  </si>
  <si>
    <t>4.2 Zagraniczne</t>
  </si>
  <si>
    <t>4.1.10  lokata walutowa z przychodów z prywatyzacji</t>
  </si>
  <si>
    <t xml:space="preserve">         w tym:  -  wpływy z cła </t>
  </si>
  <si>
    <t>4.1.8  pożyczki udzielone</t>
  </si>
  <si>
    <t xml:space="preserve">         w tym:  - wpłaty z zysku NBP</t>
  </si>
  <si>
    <t>4.1.4  środki przechodzące z 2001 r.</t>
  </si>
  <si>
    <r>
      <t xml:space="preserve">    +4.1.7+4.1.8-4.1.9-4.1.10-4.1.11-4.1.12)   </t>
    </r>
    <r>
      <rPr>
        <b/>
        <sz val="12"/>
        <rFont val="Arial PL"/>
        <family val="2"/>
      </rPr>
      <t xml:space="preserve">                     </t>
    </r>
  </si>
  <si>
    <t>1)</t>
  </si>
  <si>
    <t>na 2002 r.</t>
  </si>
  <si>
    <t>BP4 - 511-83/2002</t>
  </si>
  <si>
    <t xml:space="preserve">            Warszawa, 2002.08.14</t>
  </si>
  <si>
    <t xml:space="preserve">Szacunkowe dane o wykonaniu budżetu państwa za okres styczeń - lipiec  2002 r. </t>
  </si>
  <si>
    <t>2)   subwencja na zadania oświatowe na  sierpień - 1.699,5 mln zł</t>
  </si>
  <si>
    <t xml:space="preserve">1)   dochody pomniejszone są o udziały za lipiec i przekazane w sierpniu br. - zgodnie z ustawą o dochodach jednostek </t>
  </si>
  <si>
    <t xml:space="preserve">      samorządu terytorialnego w latach 1999-2002;  udziały wynoszą w pod. doch. od os. fiz. 643 mln zł i od os. praw. 56 mln zł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</si>
</sst>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#\ ?/?"/>
    <numFmt numFmtId="173" formatCode="#\ ??/??"/>
    <numFmt numFmtId="174" formatCode="m/d/yy"/>
    <numFmt numFmtId="175" formatCode="d\-mmm\-yy"/>
    <numFmt numFmtId="176" formatCode="d\-mmm"/>
    <numFmt numFmtId="177" formatCode="mmm\-yy"/>
    <numFmt numFmtId="178" formatCode="h:mm"/>
    <numFmt numFmtId="179" formatCode="h:mm:ss"/>
    <numFmt numFmtId="180" formatCode="m/d/yy\ h:mm"/>
    <numFmt numFmtId="181" formatCode="#,##0.0_);\(#,##0.0\)"/>
    <numFmt numFmtId="182" formatCode="0.0%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</numFmts>
  <fonts count="23">
    <font>
      <sz val="12"/>
      <name val="Helv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4"/>
      <name val="Helv"/>
      <family val="0"/>
    </font>
    <font>
      <sz val="14"/>
      <name val="Helv"/>
      <family val="0"/>
    </font>
    <font>
      <b/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b/>
      <sz val="8"/>
      <name val="Tms Rmn"/>
      <family val="0"/>
    </font>
    <font>
      <sz val="12"/>
      <name val="Arial PL"/>
      <family val="2"/>
    </font>
    <font>
      <b/>
      <sz val="12"/>
      <name val="Arial PL"/>
      <family val="2"/>
    </font>
    <font>
      <b/>
      <sz val="9"/>
      <name val="Arial PL"/>
      <family val="2"/>
    </font>
    <font>
      <sz val="9"/>
      <name val="Arial PL"/>
      <family val="2"/>
    </font>
    <font>
      <b/>
      <sz val="11"/>
      <name val="Arial PL"/>
      <family val="2"/>
    </font>
    <font>
      <sz val="11"/>
      <name val="Arial PL"/>
      <family val="2"/>
    </font>
    <font>
      <sz val="10"/>
      <name val="Arial PL"/>
      <family val="2"/>
    </font>
    <font>
      <b/>
      <sz val="10"/>
      <name val="Arial PL"/>
      <family val="2"/>
    </font>
    <font>
      <b/>
      <vertAlign val="superscript"/>
      <sz val="10"/>
      <name val="Arial P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Arial P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22">
    <xf numFmtId="18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</cellStyleXfs>
  <cellXfs count="135">
    <xf numFmtId="181" fontId="0" fillId="0" borderId="0" xfId="0" applyAlignment="1">
      <alignment/>
    </xf>
    <xf numFmtId="181" fontId="5" fillId="0" borderId="0" xfId="0" applyFont="1" applyAlignment="1">
      <alignment/>
    </xf>
    <xf numFmtId="181" fontId="6" fillId="0" borderId="0" xfId="0" applyFont="1" applyAlignment="1">
      <alignment/>
    </xf>
    <xf numFmtId="181" fontId="7" fillId="0" borderId="0" xfId="0" applyFont="1" applyAlignment="1">
      <alignment/>
    </xf>
    <xf numFmtId="181" fontId="9" fillId="0" borderId="0" xfId="0" applyFont="1" applyAlignment="1">
      <alignment/>
    </xf>
    <xf numFmtId="181" fontId="8" fillId="0" borderId="0" xfId="0" applyFont="1" applyAlignment="1">
      <alignment/>
    </xf>
    <xf numFmtId="181" fontId="8" fillId="0" borderId="0" xfId="0" applyFont="1" applyAlignment="1">
      <alignment horizontal="left"/>
    </xf>
    <xf numFmtId="181" fontId="10" fillId="0" borderId="0" xfId="0" applyFont="1" applyAlignment="1">
      <alignment/>
    </xf>
    <xf numFmtId="181" fontId="8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181" fontId="11" fillId="0" borderId="0" xfId="0" applyFont="1" applyAlignment="1">
      <alignment/>
    </xf>
    <xf numFmtId="181" fontId="11" fillId="0" borderId="0" xfId="0" applyFont="1" applyAlignment="1">
      <alignment horizontal="left"/>
    </xf>
    <xf numFmtId="181" fontId="12" fillId="0" borderId="0" xfId="0" applyFont="1" applyAlignment="1">
      <alignment horizontal="left"/>
    </xf>
    <xf numFmtId="181" fontId="12" fillId="0" borderId="0" xfId="0" applyFont="1" applyAlignment="1">
      <alignment/>
    </xf>
    <xf numFmtId="181" fontId="12" fillId="0" borderId="0" xfId="0" applyFont="1" applyAlignment="1">
      <alignment horizontal="right"/>
    </xf>
    <xf numFmtId="181" fontId="12" fillId="0" borderId="1" xfId="0" applyFont="1" applyBorder="1" applyAlignment="1">
      <alignment horizontal="left"/>
    </xf>
    <xf numFmtId="181" fontId="12" fillId="0" borderId="2" xfId="0" applyFont="1" applyBorder="1" applyAlignment="1">
      <alignment horizontal="left"/>
    </xf>
    <xf numFmtId="181" fontId="12" fillId="0" borderId="2" xfId="0" applyFont="1" applyBorder="1" applyAlignment="1">
      <alignment/>
    </xf>
    <xf numFmtId="181" fontId="12" fillId="0" borderId="3" xfId="0" applyFont="1" applyBorder="1" applyAlignment="1">
      <alignment horizontal="left"/>
    </xf>
    <xf numFmtId="181" fontId="11" fillId="0" borderId="2" xfId="0" applyFont="1" applyBorder="1" applyAlignment="1">
      <alignment/>
    </xf>
    <xf numFmtId="181" fontId="11" fillId="0" borderId="3" xfId="0" applyFont="1" applyBorder="1" applyAlignment="1">
      <alignment/>
    </xf>
    <xf numFmtId="181" fontId="12" fillId="0" borderId="4" xfId="0" applyFont="1" applyBorder="1" applyAlignment="1">
      <alignment horizontal="center"/>
    </xf>
    <xf numFmtId="181" fontId="12" fillId="0" borderId="0" xfId="0" applyFont="1" applyAlignment="1">
      <alignment horizontal="centerContinuous"/>
    </xf>
    <xf numFmtId="181" fontId="12" fillId="0" borderId="5" xfId="0" applyFont="1" applyBorder="1" applyAlignment="1">
      <alignment horizontal="center"/>
    </xf>
    <xf numFmtId="181" fontId="12" fillId="0" borderId="6" xfId="0" applyFont="1" applyBorder="1" applyAlignment="1">
      <alignment/>
    </xf>
    <xf numFmtId="181" fontId="12" fillId="0" borderId="7" xfId="0" applyFont="1" applyBorder="1" applyAlignment="1">
      <alignment/>
    </xf>
    <xf numFmtId="181" fontId="12" fillId="0" borderId="8" xfId="0" applyFont="1" applyBorder="1" applyAlignment="1">
      <alignment horizontal="left"/>
    </xf>
    <xf numFmtId="181" fontId="11" fillId="0" borderId="5" xfId="0" applyFont="1" applyBorder="1" applyAlignment="1">
      <alignment/>
    </xf>
    <xf numFmtId="181" fontId="11" fillId="0" borderId="6" xfId="0" applyFont="1" applyBorder="1" applyAlignment="1">
      <alignment/>
    </xf>
    <xf numFmtId="182" fontId="12" fillId="0" borderId="5" xfId="0" applyNumberFormat="1" applyFont="1" applyBorder="1" applyAlignment="1" applyProtection="1">
      <alignment/>
      <protection/>
    </xf>
    <xf numFmtId="181" fontId="11" fillId="0" borderId="4" xfId="0" applyFont="1" applyBorder="1" applyAlignment="1">
      <alignment/>
    </xf>
    <xf numFmtId="182" fontId="11" fillId="0" borderId="5" xfId="0" applyNumberFormat="1" applyFont="1" applyBorder="1" applyAlignment="1" applyProtection="1">
      <alignment/>
      <protection/>
    </xf>
    <xf numFmtId="1" fontId="13" fillId="0" borderId="7" xfId="0" applyNumberFormat="1" applyFont="1" applyBorder="1" applyAlignment="1" quotePrefix="1">
      <alignment horizontal="right"/>
    </xf>
    <xf numFmtId="1" fontId="13" fillId="0" borderId="7" xfId="0" applyNumberFormat="1" applyFont="1" applyBorder="1" applyAlignment="1">
      <alignment/>
    </xf>
    <xf numFmtId="1" fontId="13" fillId="0" borderId="8" xfId="0" applyNumberFormat="1" applyFont="1" applyBorder="1" applyAlignment="1">
      <alignment horizontal="center"/>
    </xf>
    <xf numFmtId="181" fontId="13" fillId="0" borderId="9" xfId="0" applyFont="1" applyBorder="1" applyAlignment="1">
      <alignment/>
    </xf>
    <xf numFmtId="181" fontId="13" fillId="0" borderId="10" xfId="0" applyFont="1" applyBorder="1" applyAlignment="1">
      <alignment horizontal="center"/>
    </xf>
    <xf numFmtId="181" fontId="13" fillId="0" borderId="0" xfId="0" applyFont="1" applyAlignment="1">
      <alignment horizontal="left"/>
    </xf>
    <xf numFmtId="181" fontId="11" fillId="0" borderId="0" xfId="0" applyFont="1" applyBorder="1" applyAlignment="1">
      <alignment/>
    </xf>
    <xf numFmtId="181" fontId="12" fillId="0" borderId="0" xfId="0" applyFont="1" applyBorder="1" applyAlignment="1">
      <alignment/>
    </xf>
    <xf numFmtId="181" fontId="12" fillId="0" borderId="0" xfId="0" applyFont="1" applyBorder="1" applyAlignment="1">
      <alignment horizontal="left"/>
    </xf>
    <xf numFmtId="181" fontId="11" fillId="0" borderId="0" xfId="0" applyFont="1" applyAlignment="1" quotePrefix="1">
      <alignment horizontal="left"/>
    </xf>
    <xf numFmtId="182" fontId="11" fillId="0" borderId="5" xfId="0" applyNumberFormat="1" applyFont="1" applyBorder="1" applyAlignment="1" applyProtection="1">
      <alignment/>
      <protection/>
    </xf>
    <xf numFmtId="181" fontId="12" fillId="0" borderId="0" xfId="0" applyFont="1" applyBorder="1" applyAlignment="1">
      <alignment/>
    </xf>
    <xf numFmtId="181" fontId="12" fillId="0" borderId="0" xfId="0" applyFont="1" applyBorder="1" applyAlignment="1">
      <alignment horizontal="right"/>
    </xf>
    <xf numFmtId="181" fontId="12" fillId="0" borderId="0" xfId="0" applyFont="1" applyBorder="1" applyAlignment="1">
      <alignment horizontal="left"/>
    </xf>
    <xf numFmtId="181" fontId="12" fillId="0" borderId="0" xfId="0" applyFont="1" applyBorder="1" applyAlignment="1">
      <alignment horizontal="center"/>
    </xf>
    <xf numFmtId="181" fontId="12" fillId="0" borderId="0" xfId="0" applyFont="1" applyBorder="1" applyAlignment="1">
      <alignment horizontal="centerContinuous"/>
    </xf>
    <xf numFmtId="181" fontId="14" fillId="0" borderId="0" xfId="0" applyFont="1" applyBorder="1" applyAlignment="1">
      <alignment/>
    </xf>
    <xf numFmtId="181" fontId="13" fillId="0" borderId="0" xfId="0" applyFont="1" applyBorder="1" applyAlignment="1">
      <alignment horizontal="right"/>
    </xf>
    <xf numFmtId="181" fontId="13" fillId="0" borderId="0" xfId="0" applyFont="1" applyBorder="1" applyAlignment="1">
      <alignment/>
    </xf>
    <xf numFmtId="181" fontId="13" fillId="0" borderId="0" xfId="0" applyFont="1" applyBorder="1" applyAlignment="1">
      <alignment horizontal="center"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Font="1" applyBorder="1" applyAlignment="1">
      <alignment horizontal="center"/>
    </xf>
    <xf numFmtId="181" fontId="12" fillId="0" borderId="0" xfId="0" applyNumberFormat="1" applyFont="1" applyBorder="1" applyAlignment="1" applyProtection="1">
      <alignment/>
      <protection/>
    </xf>
    <xf numFmtId="10" fontId="12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181" fontId="0" fillId="0" borderId="0" xfId="0" applyBorder="1" applyAlignment="1">
      <alignment/>
    </xf>
    <xf numFmtId="181" fontId="11" fillId="0" borderId="0" xfId="0" applyFont="1" applyBorder="1" applyAlignment="1">
      <alignment horizontal="left"/>
    </xf>
    <xf numFmtId="10" fontId="11" fillId="0" borderId="0" xfId="0" applyNumberFormat="1" applyFont="1" applyBorder="1" applyAlignment="1" applyProtection="1">
      <alignment/>
      <protection/>
    </xf>
    <xf numFmtId="181" fontId="11" fillId="0" borderId="0" xfId="0" applyFont="1" applyBorder="1" applyAlignment="1">
      <alignment horizontal="center"/>
    </xf>
    <xf numFmtId="181" fontId="16" fillId="0" borderId="0" xfId="0" applyFont="1" applyAlignment="1">
      <alignment horizontal="left"/>
    </xf>
    <xf numFmtId="181" fontId="13" fillId="0" borderId="0" xfId="0" applyFont="1" applyAlignment="1">
      <alignment/>
    </xf>
    <xf numFmtId="187" fontId="15" fillId="0" borderId="11" xfId="0" applyNumberFormat="1" applyFont="1" applyBorder="1" applyAlignment="1">
      <alignment/>
    </xf>
    <xf numFmtId="187" fontId="16" fillId="0" borderId="4" xfId="0" applyNumberFormat="1" applyFont="1" applyBorder="1" applyAlignment="1">
      <alignment/>
    </xf>
    <xf numFmtId="181" fontId="15" fillId="0" borderId="0" xfId="0" applyFont="1" applyAlignment="1">
      <alignment/>
    </xf>
    <xf numFmtId="187" fontId="12" fillId="0" borderId="4" xfId="0" applyNumberFormat="1" applyFont="1" applyBorder="1" applyAlignment="1" applyProtection="1">
      <alignment/>
      <protection/>
    </xf>
    <xf numFmtId="187" fontId="12" fillId="0" borderId="5" xfId="0" applyNumberFormat="1" applyFont="1" applyBorder="1" applyAlignment="1" applyProtection="1">
      <alignment/>
      <protection/>
    </xf>
    <xf numFmtId="187" fontId="11" fillId="0" borderId="4" xfId="0" applyNumberFormat="1" applyFont="1" applyBorder="1" applyAlignment="1" applyProtection="1">
      <alignment/>
      <protection/>
    </xf>
    <xf numFmtId="187" fontId="11" fillId="0" borderId="5" xfId="0" applyNumberFormat="1" applyFont="1" applyBorder="1" applyAlignment="1">
      <alignment/>
    </xf>
    <xf numFmtId="187" fontId="11" fillId="0" borderId="11" xfId="0" applyNumberFormat="1" applyFont="1" applyBorder="1" applyAlignment="1">
      <alignment/>
    </xf>
    <xf numFmtId="187" fontId="11" fillId="0" borderId="4" xfId="0" applyNumberFormat="1" applyFont="1" applyBorder="1" applyAlignment="1">
      <alignment/>
    </xf>
    <xf numFmtId="187" fontId="12" fillId="0" borderId="11" xfId="0" applyNumberFormat="1" applyFont="1" applyBorder="1" applyAlignment="1">
      <alignment/>
    </xf>
    <xf numFmtId="187" fontId="11" fillId="0" borderId="5" xfId="0" applyNumberFormat="1" applyFont="1" applyBorder="1" applyAlignment="1" applyProtection="1">
      <alignment/>
      <protection/>
    </xf>
    <xf numFmtId="187" fontId="12" fillId="0" borderId="5" xfId="0" applyNumberFormat="1" applyFont="1" applyBorder="1" applyAlignment="1">
      <alignment/>
    </xf>
    <xf numFmtId="181" fontId="12" fillId="0" borderId="0" xfId="0" applyFont="1" applyAlignment="1">
      <alignment/>
    </xf>
    <xf numFmtId="187" fontId="11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/>
      <protection/>
    </xf>
    <xf numFmtId="182" fontId="12" fillId="0" borderId="5" xfId="0" applyNumberFormat="1" applyFont="1" applyBorder="1" applyAlignment="1" applyProtection="1">
      <alignment/>
      <protection/>
    </xf>
    <xf numFmtId="181" fontId="12" fillId="0" borderId="5" xfId="0" applyFont="1" applyBorder="1" applyAlignment="1">
      <alignment/>
    </xf>
    <xf numFmtId="187" fontId="11" fillId="0" borderId="5" xfId="0" applyNumberFormat="1" applyFont="1" applyBorder="1" applyAlignment="1" applyProtection="1">
      <alignment horizontal="right"/>
      <protection/>
    </xf>
    <xf numFmtId="187" fontId="11" fillId="0" borderId="0" xfId="0" applyNumberFormat="1" applyFont="1" applyBorder="1" applyAlignment="1">
      <alignment/>
    </xf>
    <xf numFmtId="181" fontId="11" fillId="0" borderId="11" xfId="0" applyFont="1" applyBorder="1" applyAlignment="1">
      <alignment horizontal="left"/>
    </xf>
    <xf numFmtId="181" fontId="18" fillId="0" borderId="0" xfId="0" applyFont="1" applyAlignment="1" quotePrefix="1">
      <alignment horizontal="left"/>
    </xf>
    <xf numFmtId="181" fontId="11" fillId="0" borderId="11" xfId="0" applyFont="1" applyBorder="1" applyAlignment="1">
      <alignment/>
    </xf>
    <xf numFmtId="187" fontId="11" fillId="0" borderId="11" xfId="0" applyNumberFormat="1" applyFont="1" applyBorder="1" applyAlignment="1">
      <alignment/>
    </xf>
    <xf numFmtId="182" fontId="12" fillId="0" borderId="0" xfId="0" applyNumberFormat="1" applyFont="1" applyBorder="1" applyAlignment="1" applyProtection="1">
      <alignment/>
      <protection/>
    </xf>
    <xf numFmtId="181" fontId="17" fillId="0" borderId="0" xfId="0" applyFont="1" applyBorder="1" applyAlignment="1">
      <alignment/>
    </xf>
    <xf numFmtId="187" fontId="11" fillId="0" borderId="5" xfId="0" applyNumberFormat="1" applyFont="1" applyBorder="1" applyAlignment="1">
      <alignment horizontal="right"/>
    </xf>
    <xf numFmtId="181" fontId="19" fillId="0" borderId="0" xfId="0" applyFont="1" applyAlignment="1">
      <alignment horizontal="left"/>
    </xf>
    <xf numFmtId="181" fontId="11" fillId="0" borderId="0" xfId="0" applyFont="1" applyAlignment="1">
      <alignment horizontal="center"/>
    </xf>
    <xf numFmtId="181" fontId="11" fillId="0" borderId="12" xfId="0" applyFont="1" applyBorder="1" applyAlignment="1">
      <alignment/>
    </xf>
    <xf numFmtId="181" fontId="16" fillId="0" borderId="13" xfId="0" applyFont="1" applyBorder="1" applyAlignment="1">
      <alignment/>
    </xf>
    <xf numFmtId="181" fontId="12" fillId="0" borderId="14" xfId="0" applyFont="1" applyBorder="1" applyAlignment="1">
      <alignment/>
    </xf>
    <xf numFmtId="187" fontId="16" fillId="0" borderId="15" xfId="0" applyNumberFormat="1" applyFont="1" applyBorder="1" applyAlignment="1" applyProtection="1">
      <alignment/>
      <protection/>
    </xf>
    <xf numFmtId="181" fontId="19" fillId="0" borderId="14" xfId="0" applyFont="1" applyBorder="1" applyAlignment="1">
      <alignment horizontal="left"/>
    </xf>
    <xf numFmtId="182" fontId="12" fillId="0" borderId="15" xfId="0" applyNumberFormat="1" applyFont="1" applyBorder="1" applyAlignment="1" applyProtection="1">
      <alignment/>
      <protection/>
    </xf>
    <xf numFmtId="181" fontId="17" fillId="0" borderId="0" xfId="0" applyFont="1" applyBorder="1" applyAlignment="1">
      <alignment/>
    </xf>
    <xf numFmtId="181" fontId="11" fillId="0" borderId="0" xfId="0" applyFont="1" applyAlignment="1">
      <alignment/>
    </xf>
    <xf numFmtId="187" fontId="16" fillId="0" borderId="11" xfId="0" applyNumberFormat="1" applyFont="1" applyBorder="1" applyAlignment="1">
      <alignment horizontal="right"/>
    </xf>
    <xf numFmtId="187" fontId="11" fillId="0" borderId="5" xfId="0" applyNumberFormat="1" applyFont="1" applyBorder="1" applyAlignment="1">
      <alignment/>
    </xf>
    <xf numFmtId="187" fontId="16" fillId="0" borderId="16" xfId="0" applyNumberFormat="1" applyFont="1" applyBorder="1" applyAlignment="1">
      <alignment/>
    </xf>
    <xf numFmtId="187" fontId="16" fillId="0" borderId="0" xfId="0" applyNumberFormat="1" applyFont="1" applyBorder="1" applyAlignment="1">
      <alignment/>
    </xf>
    <xf numFmtId="187" fontId="11" fillId="0" borderId="16" xfId="0" applyNumberFormat="1" applyFont="1" applyBorder="1" applyAlignment="1" quotePrefix="1">
      <alignment horizontal="right"/>
    </xf>
    <xf numFmtId="187" fontId="16" fillId="0" borderId="0" xfId="0" applyNumberFormat="1" applyFont="1" applyBorder="1" applyAlignment="1">
      <alignment/>
    </xf>
    <xf numFmtId="181" fontId="12" fillId="0" borderId="17" xfId="0" applyFont="1" applyBorder="1" applyAlignment="1">
      <alignment horizontal="center"/>
    </xf>
    <xf numFmtId="181" fontId="12" fillId="0" borderId="16" xfId="0" applyFont="1" applyBorder="1" applyAlignment="1">
      <alignment horizontal="center"/>
    </xf>
    <xf numFmtId="181" fontId="15" fillId="0" borderId="18" xfId="0" applyFont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187" fontId="12" fillId="0" borderId="16" xfId="0" applyNumberFormat="1" applyFont="1" applyBorder="1" applyAlignment="1" applyProtection="1">
      <alignment/>
      <protection/>
    </xf>
    <xf numFmtId="187" fontId="11" fillId="0" borderId="16" xfId="0" applyNumberFormat="1" applyFont="1" applyBorder="1" applyAlignment="1" applyProtection="1">
      <alignment/>
      <protection/>
    </xf>
    <xf numFmtId="187" fontId="12" fillId="0" borderId="19" xfId="0" applyNumberFormat="1" applyFont="1" applyBorder="1" applyAlignment="1" applyProtection="1">
      <alignment/>
      <protection/>
    </xf>
    <xf numFmtId="187" fontId="12" fillId="0" borderId="11" xfId="0" applyNumberFormat="1" applyFont="1" applyBorder="1" applyAlignment="1" applyProtection="1">
      <alignment/>
      <protection/>
    </xf>
    <xf numFmtId="187" fontId="12" fillId="0" borderId="16" xfId="0" applyNumberFormat="1" applyFont="1" applyBorder="1" applyAlignment="1">
      <alignment/>
    </xf>
    <xf numFmtId="187" fontId="12" fillId="0" borderId="20" xfId="0" applyNumberFormat="1" applyFont="1" applyBorder="1" applyAlignment="1">
      <alignment/>
    </xf>
    <xf numFmtId="187" fontId="11" fillId="0" borderId="16" xfId="0" applyNumberFormat="1" applyFont="1" applyBorder="1" applyAlignment="1">
      <alignment/>
    </xf>
    <xf numFmtId="187" fontId="11" fillId="0" borderId="16" xfId="0" applyNumberFormat="1" applyFont="1" applyBorder="1" applyAlignment="1">
      <alignment horizontal="right"/>
    </xf>
    <xf numFmtId="187" fontId="11" fillId="0" borderId="20" xfId="0" applyNumberFormat="1" applyFont="1" applyBorder="1" applyAlignment="1">
      <alignment/>
    </xf>
    <xf numFmtId="187" fontId="12" fillId="0" borderId="12" xfId="0" applyNumberFormat="1" applyFont="1" applyBorder="1" applyAlignment="1" applyProtection="1">
      <alignment/>
      <protection/>
    </xf>
    <xf numFmtId="181" fontId="11" fillId="0" borderId="14" xfId="0" applyFont="1" applyBorder="1" applyAlignment="1">
      <alignment/>
    </xf>
    <xf numFmtId="181" fontId="12" fillId="0" borderId="21" xfId="0" applyFont="1" applyBorder="1" applyAlignment="1">
      <alignment horizontal="center"/>
    </xf>
    <xf numFmtId="181" fontId="12" fillId="0" borderId="20" xfId="0" applyFont="1" applyBorder="1" applyAlignment="1">
      <alignment horizontal="center"/>
    </xf>
    <xf numFmtId="181" fontId="15" fillId="0" borderId="13" xfId="0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187" fontId="12" fillId="0" borderId="20" xfId="0" applyNumberFormat="1" applyFont="1" applyBorder="1" applyAlignment="1" applyProtection="1">
      <alignment/>
      <protection/>
    </xf>
    <xf numFmtId="187" fontId="11" fillId="0" borderId="20" xfId="0" applyNumberFormat="1" applyFont="1" applyBorder="1" applyAlignment="1" applyProtection="1">
      <alignment/>
      <protection/>
    </xf>
    <xf numFmtId="187" fontId="11" fillId="0" borderId="20" xfId="0" applyNumberFormat="1" applyFont="1" applyBorder="1" applyAlignment="1" quotePrefix="1">
      <alignment horizontal="right"/>
    </xf>
    <xf numFmtId="187" fontId="11" fillId="0" borderId="20" xfId="0" applyNumberFormat="1" applyFont="1" applyBorder="1" applyAlignment="1">
      <alignment horizontal="right"/>
    </xf>
    <xf numFmtId="187" fontId="12" fillId="0" borderId="13" xfId="0" applyNumberFormat="1" applyFont="1" applyBorder="1" applyAlignment="1" applyProtection="1">
      <alignment/>
      <protection/>
    </xf>
    <xf numFmtId="181" fontId="13" fillId="0" borderId="20" xfId="0" applyFont="1" applyBorder="1" applyAlignment="1">
      <alignment horizontal="left"/>
    </xf>
    <xf numFmtId="187" fontId="22" fillId="0" borderId="0" xfId="0" applyNumberFormat="1" applyFont="1" applyBorder="1" applyAlignment="1" applyProtection="1">
      <alignment/>
      <protection/>
    </xf>
    <xf numFmtId="187" fontId="12" fillId="0" borderId="23" xfId="0" applyNumberFormat="1" applyFont="1" applyBorder="1" applyAlignment="1" applyProtection="1">
      <alignment/>
      <protection/>
    </xf>
    <xf numFmtId="182" fontId="16" fillId="0" borderId="5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"/>
  <sheetViews>
    <sheetView showGridLines="0" workbookViewId="0" topLeftCell="A3">
      <selection activeCell="A3" sqref="A3:D20"/>
    </sheetView>
  </sheetViews>
  <sheetFormatPr defaultColWidth="8.88671875" defaultRowHeight="15.75"/>
  <cols>
    <col min="1" max="1" width="2.21484375" style="0" customWidth="1"/>
    <col min="2" max="2" width="13.4453125" style="0" customWidth="1"/>
    <col min="3" max="3" width="16.6640625" style="0" customWidth="1"/>
    <col min="5" max="5" width="7.10546875" style="0" customWidth="1"/>
    <col min="6" max="6" width="7.3359375" style="0" customWidth="1"/>
    <col min="7" max="7" width="7.10546875" style="0" customWidth="1"/>
    <col min="8" max="8" width="7.21484375" style="0" customWidth="1"/>
    <col min="9" max="9" width="7.10546875" style="0" customWidth="1"/>
    <col min="10" max="10" width="7.3359375" style="0" customWidth="1"/>
    <col min="11" max="11" width="7.10546875" style="0" customWidth="1"/>
    <col min="12" max="12" width="7.3359375" style="0" customWidth="1"/>
    <col min="13" max="13" width="7.10546875" style="0" customWidth="1"/>
    <col min="14" max="14" width="7.3359375" style="0" customWidth="1"/>
    <col min="15" max="16" width="7.4453125" style="0" customWidth="1"/>
    <col min="17" max="18" width="5.5546875" style="0" customWidth="1"/>
  </cols>
  <sheetData>
    <row r="2" ht="17.25">
      <c r="A2" s="15" t="s">
        <v>0</v>
      </c>
    </row>
    <row r="3" ht="17.25">
      <c r="L3" s="67" t="s">
        <v>1</v>
      </c>
    </row>
  </sheetData>
  <printOptions horizontalCentered="1"/>
  <pageMargins left="0.1968503937007874" right="0.1968503937007874" top="0.984251968503937" bottom="0.984251968503937" header="0.5118110236220472" footer="0.5118110236220472"/>
  <pageSetup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24"/>
  <sheetViews>
    <sheetView showGridLines="0" workbookViewId="0" topLeftCell="A1">
      <selection activeCell="H21" sqref="H21"/>
    </sheetView>
  </sheetViews>
  <sheetFormatPr defaultColWidth="8.88671875" defaultRowHeight="15.75"/>
  <cols>
    <col min="1" max="1" width="2.21484375" style="0" customWidth="1"/>
    <col min="2" max="2" width="13.4453125" style="0" customWidth="1"/>
    <col min="3" max="3" width="16.6640625" style="0" customWidth="1"/>
    <col min="5" max="5" width="7.10546875" style="0" customWidth="1"/>
    <col min="6" max="6" width="7.3359375" style="0" customWidth="1"/>
    <col min="7" max="7" width="7.10546875" style="0" customWidth="1"/>
    <col min="8" max="8" width="7.6640625" style="0" customWidth="1"/>
    <col min="9" max="9" width="6.88671875" style="0" customWidth="1"/>
    <col min="10" max="10" width="7.99609375" style="0" customWidth="1"/>
    <col min="11" max="11" width="6.88671875" style="0" customWidth="1"/>
    <col min="12" max="12" width="6.99609375" style="0" customWidth="1"/>
    <col min="13" max="13" width="6.88671875" style="0" customWidth="1"/>
    <col min="14" max="14" width="7.21484375" style="0" customWidth="1"/>
    <col min="15" max="15" width="7.5546875" style="0" customWidth="1"/>
    <col min="16" max="16" width="7.6640625" style="0" customWidth="1"/>
    <col min="17" max="18" width="5.5546875" style="0" customWidth="1"/>
    <col min="19" max="19" width="7.10546875" style="0" customWidth="1"/>
    <col min="20" max="20" width="7.21484375" style="0" customWidth="1"/>
  </cols>
  <sheetData>
    <row r="1" ht="12.75" customHeight="1"/>
    <row r="2" ht="18.75" customHeight="1"/>
    <row r="3" ht="15" customHeight="1"/>
    <row r="4" ht="18.75" customHeight="1">
      <c r="A4" s="59"/>
    </row>
    <row r="5" ht="18.75" customHeight="1">
      <c r="A5" s="59"/>
    </row>
    <row r="6" ht="18.75" customHeight="1">
      <c r="A6" s="59"/>
    </row>
    <row r="7" ht="18.75" customHeight="1">
      <c r="A7" s="53"/>
    </row>
    <row r="8" ht="18.75" customHeight="1">
      <c r="A8" s="59"/>
    </row>
    <row r="9" ht="18.75" customHeight="1">
      <c r="A9" s="59"/>
    </row>
    <row r="10" ht="18.75" customHeight="1">
      <c r="A10" s="59"/>
    </row>
    <row r="11" ht="18.75" customHeight="1">
      <c r="A11" s="59"/>
    </row>
    <row r="12" ht="18.75" customHeight="1">
      <c r="A12" s="59"/>
    </row>
    <row r="13" ht="18.75" customHeight="1">
      <c r="A13" s="59"/>
    </row>
    <row r="14" ht="18.75" customHeight="1">
      <c r="A14" s="59"/>
    </row>
    <row r="15" ht="18.75" customHeight="1">
      <c r="A15" s="59"/>
    </row>
    <row r="16" ht="15.75" customHeight="1">
      <c r="A16" s="59"/>
    </row>
    <row r="17" ht="18.75" customHeight="1">
      <c r="A17" s="59"/>
    </row>
    <row r="18" ht="15.75" customHeight="1">
      <c r="A18" s="59"/>
    </row>
    <row r="19" ht="18.75" customHeight="1">
      <c r="A19" s="59"/>
    </row>
    <row r="20" ht="15.75" customHeight="1">
      <c r="A20" s="59"/>
    </row>
    <row r="21" ht="18.75" customHeight="1">
      <c r="A21" s="59"/>
    </row>
    <row r="22" ht="18.75" customHeight="1">
      <c r="A22" s="59"/>
    </row>
    <row r="23" ht="18.75" customHeight="1">
      <c r="A23" s="59"/>
    </row>
    <row r="24" ht="15.75" customHeight="1">
      <c r="A24" s="59"/>
    </row>
  </sheetData>
  <printOptions horizontalCentered="1"/>
  <pageMargins left="0.1968503937007874" right="0.1968503937007874" top="0.984251968503937" bottom="0.984251968503937" header="0.5118110236220472" footer="0.5118110236220472"/>
  <pageSetup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C8" sqref="C8"/>
    </sheetView>
  </sheetViews>
  <sheetFormatPr defaultColWidth="8.88671875" defaultRowHeight="15.75"/>
  <cols>
    <col min="1" max="1" width="2.99609375" style="0" customWidth="1"/>
    <col min="2" max="2" width="17.6640625" style="0" customWidth="1"/>
    <col min="3" max="3" width="14.21484375" style="0" customWidth="1"/>
    <col min="5" max="5" width="8.10546875" style="0" customWidth="1"/>
    <col min="6" max="6" width="1.88671875" style="0" customWidth="1"/>
    <col min="7" max="7" width="8.99609375" style="0" customWidth="1"/>
    <col min="8" max="8" width="2.21484375" style="0" customWidth="1"/>
    <col min="9" max="9" width="6.3359375" style="0" customWidth="1"/>
    <col min="10" max="10" width="7.6640625" style="0" customWidth="1"/>
    <col min="11" max="11" width="2.10546875" style="0" customWidth="1"/>
    <col min="12" max="12" width="8.6640625" style="0" customWidth="1"/>
    <col min="13" max="13" width="1.88671875" style="0" customWidth="1"/>
    <col min="14" max="15" width="6.3359375" style="0" customWidth="1"/>
    <col min="16" max="16" width="11.77734375" style="0" customWidth="1"/>
    <col min="17" max="17" width="1.88671875" style="0" customWidth="1"/>
    <col min="18" max="18" width="6.5546875" style="0" customWidth="1"/>
  </cols>
  <sheetData/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4" sqref="A4"/>
    </sheetView>
  </sheetViews>
  <sheetFormatPr defaultColWidth="8.88671875" defaultRowHeight="15.75"/>
  <cols>
    <col min="1" max="1" width="17.77734375" style="0" customWidth="1"/>
    <col min="2" max="2" width="23.3359375" style="0" customWidth="1"/>
    <col min="3" max="3" width="9.77734375" style="0" customWidth="1"/>
    <col min="4" max="4" width="7.77734375" style="0" customWidth="1"/>
  </cols>
  <sheetData/>
  <printOptions/>
  <pageMargins left="0.7874015748031497" right="0.7874015748031497" top="0.984251968503937" bottom="0.984251968503937" header="0.5118110236220472" footer="0.5118110236220472"/>
  <pageSetup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Q99"/>
  <sheetViews>
    <sheetView showGridLines="0" tabSelected="1" workbookViewId="0" topLeftCell="A27">
      <selection activeCell="F51" sqref="F51"/>
    </sheetView>
  </sheetViews>
  <sheetFormatPr defaultColWidth="9.77734375" defaultRowHeight="15.75"/>
  <cols>
    <col min="1" max="1" width="2.88671875" style="0" customWidth="1"/>
    <col min="2" max="2" width="17.77734375" style="0" customWidth="1"/>
    <col min="3" max="3" width="22.5546875" style="0" customWidth="1"/>
    <col min="4" max="4" width="11.77734375" style="0" customWidth="1"/>
    <col min="5" max="5" width="1.66796875" style="0" customWidth="1"/>
    <col min="6" max="6" width="13.10546875" style="0" customWidth="1"/>
    <col min="7" max="7" width="2.10546875" style="0" customWidth="1"/>
    <col min="8" max="8" width="7.99609375" style="0" customWidth="1"/>
    <col min="9" max="9" width="13.88671875" style="0" bestFit="1" customWidth="1"/>
    <col min="11" max="11" width="3.77734375" style="0" customWidth="1"/>
    <col min="12" max="12" width="17.77734375" style="0" customWidth="1"/>
    <col min="13" max="13" width="19.77734375" style="0" customWidth="1"/>
    <col min="14" max="15" width="11.77734375" style="0" customWidth="1"/>
    <col min="16" max="16" width="2.77734375" style="0" customWidth="1"/>
    <col min="17" max="17" width="9.77734375" style="0" customWidth="1"/>
  </cols>
  <sheetData>
    <row r="1" spans="1:13" ht="19.5">
      <c r="A1" s="14" t="s">
        <v>17</v>
      </c>
      <c r="B1" s="15"/>
      <c r="C1" s="12"/>
      <c r="D1" s="13"/>
      <c r="E1" s="13"/>
      <c r="F1" s="92" t="s">
        <v>62</v>
      </c>
      <c r="G1" s="12"/>
      <c r="H1" s="12"/>
      <c r="K1" s="1"/>
      <c r="L1" s="1"/>
      <c r="M1" s="2"/>
    </row>
    <row r="2" spans="1:13" ht="17.25">
      <c r="A2" s="14" t="s">
        <v>18</v>
      </c>
      <c r="B2" s="15"/>
      <c r="C2" s="15"/>
      <c r="D2" s="12"/>
      <c r="E2" s="12"/>
      <c r="F2" s="92"/>
      <c r="G2" s="12"/>
      <c r="H2" s="12"/>
      <c r="K2" s="3"/>
      <c r="L2" s="3"/>
      <c r="M2" s="3"/>
    </row>
    <row r="3" spans="1:13" ht="17.25">
      <c r="A3" s="14" t="s">
        <v>61</v>
      </c>
      <c r="B3" s="15"/>
      <c r="C3" s="15"/>
      <c r="D3" s="15"/>
      <c r="E3" s="15"/>
      <c r="F3" s="15"/>
      <c r="G3" s="12"/>
      <c r="H3" s="12"/>
      <c r="K3" s="3"/>
      <c r="L3" s="3"/>
      <c r="M3" s="3"/>
    </row>
    <row r="4" spans="1:16" ht="17.25">
      <c r="A4" s="15"/>
      <c r="B4" s="15"/>
      <c r="C4" s="15"/>
      <c r="D4" s="14" t="s">
        <v>19</v>
      </c>
      <c r="E4" s="14"/>
      <c r="F4" s="15"/>
      <c r="G4" s="12"/>
      <c r="H4" s="12"/>
      <c r="N4" s="3"/>
      <c r="O4" s="3"/>
      <c r="P4" s="3"/>
    </row>
    <row r="5" spans="1:15" ht="17.25">
      <c r="A5" s="15"/>
      <c r="B5" s="15"/>
      <c r="C5" s="15"/>
      <c r="D5" s="14" t="s">
        <v>20</v>
      </c>
      <c r="E5" s="14"/>
      <c r="F5" s="15"/>
      <c r="G5" s="12"/>
      <c r="H5" s="12"/>
      <c r="M5" s="3"/>
      <c r="N5" s="3"/>
      <c r="O5" s="3"/>
    </row>
    <row r="6" spans="1:8" ht="17.25">
      <c r="A6" s="12"/>
      <c r="B6" s="12"/>
      <c r="C6" s="12"/>
      <c r="D6" s="77" t="s">
        <v>21</v>
      </c>
      <c r="E6" s="77"/>
      <c r="F6" s="12"/>
      <c r="G6" s="12"/>
      <c r="H6" s="12"/>
    </row>
    <row r="7" spans="1:8" ht="13.5" customHeight="1">
      <c r="A7" s="12"/>
      <c r="B7" s="12"/>
      <c r="C7" s="12"/>
      <c r="D7" s="77"/>
      <c r="E7" s="77"/>
      <c r="F7" s="12"/>
      <c r="G7" s="12"/>
      <c r="H7" s="12"/>
    </row>
    <row r="8" spans="1:8" ht="16.5">
      <c r="A8" s="13" t="s">
        <v>63</v>
      </c>
      <c r="B8" s="12"/>
      <c r="C8" s="12"/>
      <c r="D8" s="12"/>
      <c r="E8" s="12"/>
      <c r="F8" s="12"/>
      <c r="G8" s="12"/>
      <c r="H8" s="12"/>
    </row>
    <row r="9" spans="1:17" ht="13.5" customHeight="1">
      <c r="A9" s="12" t="s">
        <v>2</v>
      </c>
      <c r="B9" s="12"/>
      <c r="C9" s="12"/>
      <c r="D9" s="12"/>
      <c r="E9" s="121"/>
      <c r="F9" s="15"/>
      <c r="G9" s="15"/>
      <c r="H9" s="16" t="s">
        <v>22</v>
      </c>
      <c r="O9" s="3"/>
      <c r="Q9" s="3"/>
    </row>
    <row r="10" spans="1:17" ht="17.25" customHeight="1">
      <c r="A10" s="17" t="s">
        <v>2</v>
      </c>
      <c r="B10" s="18" t="s">
        <v>2</v>
      </c>
      <c r="C10" s="19"/>
      <c r="D10" s="107" t="s">
        <v>3</v>
      </c>
      <c r="E10" s="122"/>
      <c r="F10" s="20" t="s">
        <v>2</v>
      </c>
      <c r="G10" s="21"/>
      <c r="H10" s="22"/>
      <c r="I10" s="4"/>
      <c r="K10" s="5"/>
      <c r="L10" s="6" t="s">
        <v>2</v>
      </c>
      <c r="M10" s="5"/>
      <c r="N10" s="5"/>
      <c r="O10" s="6" t="s">
        <v>2</v>
      </c>
      <c r="P10" s="3"/>
      <c r="Q10" s="4"/>
    </row>
    <row r="11" spans="1:17" ht="15.75" customHeight="1">
      <c r="A11" s="23" t="s">
        <v>4</v>
      </c>
      <c r="B11" s="24" t="s">
        <v>5</v>
      </c>
      <c r="C11" s="24"/>
      <c r="D11" s="108" t="s">
        <v>6</v>
      </c>
      <c r="E11" s="123"/>
      <c r="F11" s="25" t="s">
        <v>7</v>
      </c>
      <c r="G11" s="15"/>
      <c r="H11" s="25" t="s">
        <v>23</v>
      </c>
      <c r="I11" s="4"/>
      <c r="K11" s="5"/>
      <c r="L11" s="5"/>
      <c r="M11" s="5"/>
      <c r="N11" s="5"/>
      <c r="O11" s="5"/>
      <c r="P11" s="3"/>
      <c r="Q11" s="5"/>
    </row>
    <row r="12" spans="1:17" ht="15.75" customHeight="1">
      <c r="A12" s="26"/>
      <c r="B12" s="27"/>
      <c r="C12" s="27"/>
      <c r="D12" s="109" t="s">
        <v>60</v>
      </c>
      <c r="E12" s="124"/>
      <c r="F12" s="28" t="s">
        <v>2</v>
      </c>
      <c r="G12" s="12"/>
      <c r="H12" s="29"/>
      <c r="I12" s="4"/>
      <c r="K12" s="5"/>
      <c r="L12" s="5"/>
      <c r="M12" s="5"/>
      <c r="N12" s="5"/>
      <c r="O12" s="5"/>
      <c r="P12" s="3"/>
      <c r="Q12" s="4"/>
    </row>
    <row r="13" spans="1:17" ht="13.5" customHeight="1">
      <c r="A13" s="30"/>
      <c r="B13" s="34" t="s">
        <v>8</v>
      </c>
      <c r="C13" s="35"/>
      <c r="D13" s="110" t="s">
        <v>9</v>
      </c>
      <c r="E13" s="125"/>
      <c r="F13" s="36" t="s">
        <v>10</v>
      </c>
      <c r="G13" s="37"/>
      <c r="H13" s="38" t="s">
        <v>11</v>
      </c>
      <c r="I13" s="4"/>
      <c r="K13" s="4"/>
      <c r="L13" s="7"/>
      <c r="M13" s="5"/>
      <c r="N13" s="7"/>
      <c r="O13" s="7"/>
      <c r="P13" s="7"/>
      <c r="Q13" s="7"/>
    </row>
    <row r="14" spans="1:17" ht="17.25">
      <c r="A14" s="23" t="s">
        <v>12</v>
      </c>
      <c r="B14" s="14" t="s">
        <v>13</v>
      </c>
      <c r="C14" s="12"/>
      <c r="D14" s="133">
        <f>D16+D17+D18+D19+D21</f>
        <v>145101.6</v>
      </c>
      <c r="E14" s="126"/>
      <c r="F14" s="113">
        <f>F16+F17+F18+F19+F21</f>
        <v>79786.29999999999</v>
      </c>
      <c r="G14" s="91"/>
      <c r="H14" s="31">
        <f>F14/D14</f>
        <v>0.5498650600682555</v>
      </c>
      <c r="I14" s="4"/>
      <c r="K14" s="5"/>
      <c r="L14" s="5"/>
      <c r="M14" s="4"/>
      <c r="N14" s="8"/>
      <c r="O14" s="8"/>
      <c r="P14" s="4"/>
      <c r="Q14" s="9"/>
    </row>
    <row r="15" spans="1:17" ht="14.25" customHeight="1">
      <c r="A15" s="32"/>
      <c r="B15" s="13" t="s">
        <v>24</v>
      </c>
      <c r="C15" s="12"/>
      <c r="D15" s="112"/>
      <c r="E15" s="127"/>
      <c r="F15" s="114"/>
      <c r="G15" s="12"/>
      <c r="H15" s="33"/>
      <c r="I15" s="4"/>
      <c r="K15" s="4"/>
      <c r="L15" s="4"/>
      <c r="M15" s="4"/>
      <c r="N15" s="10"/>
      <c r="O15" s="10"/>
      <c r="P15" s="4"/>
      <c r="Q15" s="4"/>
    </row>
    <row r="16" spans="1:17" ht="16.5">
      <c r="A16" s="32"/>
      <c r="B16" s="13" t="s">
        <v>25</v>
      </c>
      <c r="C16" s="12"/>
      <c r="D16" s="70">
        <v>91324.5</v>
      </c>
      <c r="E16" s="78"/>
      <c r="F16" s="72">
        <v>51905.2</v>
      </c>
      <c r="G16" s="12"/>
      <c r="H16" s="44">
        <f aca="true" t="shared" si="0" ref="H16:H22">F16/D16</f>
        <v>0.5683600786207424</v>
      </c>
      <c r="I16" s="4"/>
      <c r="K16" s="4"/>
      <c r="L16" s="4"/>
      <c r="M16" s="4"/>
      <c r="N16" s="10"/>
      <c r="O16" s="10"/>
      <c r="P16" s="4"/>
      <c r="Q16" s="11"/>
    </row>
    <row r="17" spans="1:17" ht="16.5">
      <c r="A17" s="32"/>
      <c r="B17" s="13" t="s">
        <v>26</v>
      </c>
      <c r="C17" s="12"/>
      <c r="D17" s="70">
        <v>13833.8</v>
      </c>
      <c r="E17" s="78"/>
      <c r="F17" s="72">
        <v>7165.2</v>
      </c>
      <c r="G17" s="91" t="s">
        <v>59</v>
      </c>
      <c r="H17" s="44">
        <f t="shared" si="0"/>
        <v>0.5179487920889416</v>
      </c>
      <c r="I17" s="4"/>
      <c r="K17" s="4"/>
      <c r="L17" s="4"/>
      <c r="M17" s="4"/>
      <c r="N17" s="10"/>
      <c r="O17" s="4"/>
      <c r="P17" s="4"/>
      <c r="Q17" s="11"/>
    </row>
    <row r="18" spans="1:17" ht="16.5">
      <c r="A18" s="32"/>
      <c r="B18" s="13" t="s">
        <v>27</v>
      </c>
      <c r="C18" s="12"/>
      <c r="D18" s="70">
        <v>26540.4</v>
      </c>
      <c r="E18" s="78"/>
      <c r="F18" s="72">
        <v>11211.4</v>
      </c>
      <c r="G18" s="91" t="s">
        <v>59</v>
      </c>
      <c r="H18" s="44">
        <f t="shared" si="0"/>
        <v>0.42242769513647116</v>
      </c>
      <c r="I18" s="4"/>
      <c r="K18" s="4"/>
      <c r="L18" s="4"/>
      <c r="M18" s="4"/>
      <c r="N18" s="10"/>
      <c r="O18" s="4"/>
      <c r="P18" s="4"/>
      <c r="Q18" s="11"/>
    </row>
    <row r="19" spans="1:17" ht="16.5">
      <c r="A19" s="32"/>
      <c r="B19" s="13" t="s">
        <v>28</v>
      </c>
      <c r="C19" s="12"/>
      <c r="D19" s="73">
        <v>9801.9</v>
      </c>
      <c r="E19" s="83"/>
      <c r="F19" s="87">
        <v>6058</v>
      </c>
      <c r="G19" s="39"/>
      <c r="H19" s="44">
        <f t="shared" si="0"/>
        <v>0.618043440557443</v>
      </c>
      <c r="I19" s="4"/>
      <c r="K19" s="4"/>
      <c r="L19" s="4"/>
      <c r="M19" s="4"/>
      <c r="N19" s="4"/>
      <c r="O19" s="4"/>
      <c r="P19" s="7"/>
      <c r="Q19" s="11"/>
    </row>
    <row r="20" spans="1:17" ht="15" customHeight="1">
      <c r="A20" s="32"/>
      <c r="B20" s="63" t="s">
        <v>54</v>
      </c>
      <c r="C20" s="12"/>
      <c r="D20" s="66">
        <v>3479</v>
      </c>
      <c r="E20" s="103"/>
      <c r="F20" s="106">
        <v>2092.3</v>
      </c>
      <c r="G20" s="131"/>
      <c r="H20" s="134">
        <f t="shared" si="0"/>
        <v>0.6014084507042254</v>
      </c>
      <c r="I20" s="4"/>
      <c r="K20" s="4"/>
      <c r="L20" s="4"/>
      <c r="M20" s="4"/>
      <c r="N20" s="4"/>
      <c r="O20" s="4"/>
      <c r="P20" s="7"/>
      <c r="Q20" s="11"/>
    </row>
    <row r="21" spans="1:17" ht="16.5">
      <c r="A21" s="32"/>
      <c r="B21" s="13" t="s">
        <v>30</v>
      </c>
      <c r="C21" s="12"/>
      <c r="D21" s="73">
        <v>3601</v>
      </c>
      <c r="E21" s="83"/>
      <c r="F21" s="87">
        <v>3446.5</v>
      </c>
      <c r="G21" s="39"/>
      <c r="H21" s="44">
        <f t="shared" si="0"/>
        <v>0.957095251319078</v>
      </c>
      <c r="I21" s="4"/>
      <c r="K21" s="4"/>
      <c r="L21" s="4"/>
      <c r="M21" s="4"/>
      <c r="N21" s="4"/>
      <c r="O21" s="4"/>
      <c r="P21" s="7"/>
      <c r="Q21" s="11"/>
    </row>
    <row r="22" spans="1:17" ht="14.25" customHeight="1">
      <c r="A22" s="32"/>
      <c r="B22" s="63" t="s">
        <v>56</v>
      </c>
      <c r="C22" s="12"/>
      <c r="D22" s="66">
        <v>1961.8</v>
      </c>
      <c r="E22" s="104"/>
      <c r="F22" s="101">
        <v>2582.2</v>
      </c>
      <c r="G22" s="39"/>
      <c r="H22" s="134">
        <f t="shared" si="0"/>
        <v>1.316240187582832</v>
      </c>
      <c r="I22" s="4"/>
      <c r="K22" s="4"/>
      <c r="L22" s="4"/>
      <c r="M22" s="4"/>
      <c r="N22" s="4"/>
      <c r="O22" s="4"/>
      <c r="P22" s="7"/>
      <c r="Q22" s="11"/>
    </row>
    <row r="23" spans="1:17" ht="17.25">
      <c r="A23" s="23" t="s">
        <v>14</v>
      </c>
      <c r="B23" s="14" t="s">
        <v>31</v>
      </c>
      <c r="C23" s="12"/>
      <c r="D23" s="68">
        <v>185101.6</v>
      </c>
      <c r="E23" s="132"/>
      <c r="F23" s="74">
        <v>105451.1</v>
      </c>
      <c r="G23" s="15"/>
      <c r="H23" s="31">
        <f>F23/D23</f>
        <v>0.5696930766670845</v>
      </c>
      <c r="I23" s="4"/>
      <c r="K23" s="5"/>
      <c r="L23" s="5"/>
      <c r="M23" s="4"/>
      <c r="N23" s="8"/>
      <c r="O23" s="8"/>
      <c r="P23" s="4"/>
      <c r="Q23" s="9"/>
    </row>
    <row r="24" spans="1:17" ht="17.25">
      <c r="A24" s="32"/>
      <c r="B24" s="13" t="s">
        <v>32</v>
      </c>
      <c r="C24" s="12"/>
      <c r="D24" s="70"/>
      <c r="E24" s="78"/>
      <c r="F24" s="65"/>
      <c r="G24" s="12"/>
      <c r="H24" s="33"/>
      <c r="I24" s="4"/>
      <c r="K24" s="4"/>
      <c r="L24" s="4"/>
      <c r="M24" s="4"/>
      <c r="N24" s="10"/>
      <c r="O24" s="10"/>
      <c r="P24" s="4"/>
      <c r="Q24" s="4"/>
    </row>
    <row r="25" spans="1:17" ht="16.5">
      <c r="A25" s="32"/>
      <c r="B25" s="13" t="s">
        <v>33</v>
      </c>
      <c r="C25" s="12"/>
      <c r="D25" s="112">
        <v>21310</v>
      </c>
      <c r="E25" s="127"/>
      <c r="F25" s="75">
        <v>11883.1</v>
      </c>
      <c r="G25" s="12"/>
      <c r="H25" s="44">
        <f aca="true" t="shared" si="1" ref="H25:H30">F25/D25</f>
        <v>0.5576302205537307</v>
      </c>
      <c r="I25" s="4"/>
      <c r="K25" s="4"/>
      <c r="L25" s="4"/>
      <c r="M25" s="4"/>
      <c r="N25" s="10"/>
      <c r="O25" s="10"/>
      <c r="P25" s="4"/>
      <c r="Q25" s="11"/>
    </row>
    <row r="26" spans="1:17" ht="16.5">
      <c r="A26" s="32"/>
      <c r="B26" s="13" t="s">
        <v>34</v>
      </c>
      <c r="C26" s="12"/>
      <c r="D26" s="112">
        <v>4380</v>
      </c>
      <c r="E26" s="127"/>
      <c r="F26" s="75">
        <v>2041</v>
      </c>
      <c r="G26" s="12"/>
      <c r="H26" s="44">
        <f t="shared" si="1"/>
        <v>0.46598173515981733</v>
      </c>
      <c r="I26" s="4"/>
      <c r="K26" s="4"/>
      <c r="L26" s="4"/>
      <c r="M26" s="4"/>
      <c r="N26" s="10"/>
      <c r="O26" s="10"/>
      <c r="P26" s="4"/>
      <c r="Q26" s="11"/>
    </row>
    <row r="27" spans="1:17" ht="16.5">
      <c r="A27" s="32"/>
      <c r="B27" s="13" t="s">
        <v>35</v>
      </c>
      <c r="C27" s="12"/>
      <c r="D27" s="112">
        <v>3634.6</v>
      </c>
      <c r="E27" s="127"/>
      <c r="F27" s="82">
        <v>2328.7</v>
      </c>
      <c r="G27" s="12"/>
      <c r="H27" s="44">
        <f t="shared" si="1"/>
        <v>0.6407032410719199</v>
      </c>
      <c r="I27" s="4"/>
      <c r="K27" s="4"/>
      <c r="L27" s="4"/>
      <c r="M27" s="4"/>
      <c r="N27" s="10"/>
      <c r="O27" s="10"/>
      <c r="P27" s="4"/>
      <c r="Q27" s="11"/>
    </row>
    <row r="28" spans="1:17" ht="16.5">
      <c r="A28" s="32"/>
      <c r="B28" s="13" t="s">
        <v>36</v>
      </c>
      <c r="C28" s="12"/>
      <c r="D28" s="112">
        <v>15391.7</v>
      </c>
      <c r="E28" s="127"/>
      <c r="F28" s="75">
        <v>9063.4</v>
      </c>
      <c r="G28" s="12"/>
      <c r="H28" s="44">
        <f t="shared" si="1"/>
        <v>0.588849834651143</v>
      </c>
      <c r="I28" s="4"/>
      <c r="K28" s="4"/>
      <c r="L28" s="4"/>
      <c r="M28" s="4"/>
      <c r="N28" s="10"/>
      <c r="O28" s="10"/>
      <c r="P28" s="4"/>
      <c r="Q28" s="11"/>
    </row>
    <row r="29" spans="1:17" ht="16.5">
      <c r="A29" s="32"/>
      <c r="B29" s="13" t="s">
        <v>37</v>
      </c>
      <c r="C29" s="12"/>
      <c r="D29" s="112">
        <v>27279.3</v>
      </c>
      <c r="E29" s="127"/>
      <c r="F29" s="75">
        <v>14884.8</v>
      </c>
      <c r="G29" s="12"/>
      <c r="H29" s="44">
        <f t="shared" si="1"/>
        <v>0.5456444996755782</v>
      </c>
      <c r="I29" s="4"/>
      <c r="K29" s="4"/>
      <c r="L29" s="4"/>
      <c r="M29" s="4"/>
      <c r="N29" s="10"/>
      <c r="O29" s="10"/>
      <c r="P29" s="4"/>
      <c r="Q29" s="11"/>
    </row>
    <row r="30" spans="1:17" ht="16.5" customHeight="1">
      <c r="A30" s="32"/>
      <c r="B30" s="43" t="s">
        <v>38</v>
      </c>
      <c r="C30" s="12"/>
      <c r="D30" s="112">
        <v>30000.4</v>
      </c>
      <c r="E30" s="127"/>
      <c r="F30" s="75">
        <v>19609.97</v>
      </c>
      <c r="G30" s="91" t="s">
        <v>39</v>
      </c>
      <c r="H30" s="44">
        <f t="shared" si="1"/>
        <v>0.6536569512406502</v>
      </c>
      <c r="I30" s="4"/>
      <c r="K30" s="4"/>
      <c r="L30" s="4"/>
      <c r="M30" s="4"/>
      <c r="N30" s="10"/>
      <c r="O30" s="10"/>
      <c r="P30" s="4"/>
      <c r="Q30" s="11"/>
    </row>
    <row r="31" spans="1:17" ht="3.75" customHeight="1">
      <c r="A31" s="32"/>
      <c r="B31" s="43"/>
      <c r="C31" s="12"/>
      <c r="D31" s="112"/>
      <c r="E31" s="127"/>
      <c r="F31" s="75"/>
      <c r="G31" s="91"/>
      <c r="H31" s="44"/>
      <c r="I31" s="4"/>
      <c r="K31" s="4"/>
      <c r="L31" s="4"/>
      <c r="M31" s="4"/>
      <c r="N31" s="10"/>
      <c r="O31" s="10"/>
      <c r="P31" s="4"/>
      <c r="Q31" s="11"/>
    </row>
    <row r="32" spans="1:17" ht="17.25">
      <c r="A32" s="23" t="s">
        <v>15</v>
      </c>
      <c r="B32" s="14" t="s">
        <v>40</v>
      </c>
      <c r="C32" s="15"/>
      <c r="D32" s="111">
        <f>D14-D23</f>
        <v>-40000</v>
      </c>
      <c r="E32" s="126"/>
      <c r="F32" s="69">
        <f>F14-F23</f>
        <v>-25664.800000000017</v>
      </c>
      <c r="G32" s="15"/>
      <c r="H32" s="80">
        <f aca="true" t="shared" si="2" ref="H32:H43">F32/D32</f>
        <v>0.6416200000000004</v>
      </c>
      <c r="I32" s="4"/>
      <c r="K32" s="5"/>
      <c r="L32" s="5"/>
      <c r="M32" s="5"/>
      <c r="N32" s="8"/>
      <c r="O32" s="8"/>
      <c r="P32" s="4"/>
      <c r="Q32" s="9"/>
    </row>
    <row r="33" spans="1:17" ht="4.5" customHeight="1">
      <c r="A33" s="23"/>
      <c r="B33" s="14"/>
      <c r="C33" s="15"/>
      <c r="D33" s="111"/>
      <c r="E33" s="126"/>
      <c r="F33" s="69"/>
      <c r="G33" s="15"/>
      <c r="H33" s="80"/>
      <c r="I33" s="4"/>
      <c r="K33" s="5"/>
      <c r="L33" s="5"/>
      <c r="M33" s="5"/>
      <c r="N33" s="8"/>
      <c r="O33" s="8"/>
      <c r="P33" s="4"/>
      <c r="Q33" s="9"/>
    </row>
    <row r="34" spans="1:17" ht="17.25">
      <c r="A34" s="23" t="s">
        <v>16</v>
      </c>
      <c r="B34" s="14" t="s">
        <v>41</v>
      </c>
      <c r="C34" s="12"/>
      <c r="D34" s="111">
        <v>40000</v>
      </c>
      <c r="E34" s="126"/>
      <c r="F34" s="69">
        <v>25664.8</v>
      </c>
      <c r="G34" s="15"/>
      <c r="H34" s="80">
        <f t="shared" si="2"/>
        <v>0.64162</v>
      </c>
      <c r="I34" s="4"/>
      <c r="K34" s="4"/>
      <c r="L34" s="4"/>
      <c r="M34" s="4"/>
      <c r="N34" s="4"/>
      <c r="O34" s="4"/>
      <c r="P34" s="4"/>
      <c r="Q34" s="4"/>
    </row>
    <row r="35" spans="1:17" ht="3" customHeight="1">
      <c r="A35" s="32"/>
      <c r="B35" s="15"/>
      <c r="C35" s="12"/>
      <c r="D35" s="115"/>
      <c r="E35" s="116"/>
      <c r="F35" s="76"/>
      <c r="G35" s="15"/>
      <c r="H35" s="81"/>
      <c r="I35" s="4"/>
      <c r="K35" s="4"/>
      <c r="L35" s="4"/>
      <c r="M35" s="4"/>
      <c r="N35" s="4"/>
      <c r="O35" s="4"/>
      <c r="P35" s="4"/>
      <c r="Q35" s="4"/>
    </row>
    <row r="36" spans="1:17" ht="18.75" customHeight="1">
      <c r="A36" s="32"/>
      <c r="B36" s="14" t="s">
        <v>42</v>
      </c>
      <c r="C36" s="12"/>
      <c r="D36" s="115">
        <f>D38+D39+D40+D41+D43+D44+D45-D46-D49</f>
        <v>38820.3</v>
      </c>
      <c r="E36" s="116"/>
      <c r="F36" s="76">
        <f>F34-F51</f>
        <v>21709.5</v>
      </c>
      <c r="G36" s="64"/>
      <c r="H36" s="80">
        <f t="shared" si="2"/>
        <v>0.5592306087279078</v>
      </c>
      <c r="I36" s="4"/>
      <c r="K36" s="4"/>
      <c r="L36" s="4"/>
      <c r="M36" s="4"/>
      <c r="N36" s="4"/>
      <c r="O36" s="4"/>
      <c r="P36" s="4"/>
      <c r="Q36" s="4"/>
    </row>
    <row r="37" spans="1:17" ht="15.75" customHeight="1">
      <c r="A37" s="32"/>
      <c r="B37" s="85" t="s">
        <v>58</v>
      </c>
      <c r="C37" s="86"/>
      <c r="D37" s="116"/>
      <c r="E37" s="116"/>
      <c r="F37" s="76"/>
      <c r="G37" s="64"/>
      <c r="H37" s="80"/>
      <c r="I37" s="4"/>
      <c r="K37" s="4"/>
      <c r="L37" s="4"/>
      <c r="M37" s="4"/>
      <c r="N37" s="4"/>
      <c r="O37" s="4"/>
      <c r="P37" s="4"/>
      <c r="Q37" s="4"/>
    </row>
    <row r="38" spans="1:17" ht="15" customHeight="1">
      <c r="A38" s="32"/>
      <c r="B38" s="13" t="s">
        <v>43</v>
      </c>
      <c r="C38" s="12"/>
      <c r="D38" s="117">
        <v>5850.4</v>
      </c>
      <c r="E38" s="119"/>
      <c r="F38" s="71">
        <v>10679.6</v>
      </c>
      <c r="G38" s="12"/>
      <c r="H38" s="44">
        <f t="shared" si="2"/>
        <v>1.825447832626829</v>
      </c>
      <c r="I38" s="4"/>
      <c r="K38" s="4"/>
      <c r="L38" s="100"/>
      <c r="M38" s="4"/>
      <c r="N38" s="4"/>
      <c r="O38" s="10"/>
      <c r="P38" s="4"/>
      <c r="Q38" s="10"/>
    </row>
    <row r="39" spans="1:17" ht="16.5">
      <c r="A39" s="32"/>
      <c r="B39" s="13" t="s">
        <v>44</v>
      </c>
      <c r="C39" s="12"/>
      <c r="D39" s="117">
        <f>54640.1+5040-28705.45-1502.45-2858.4</f>
        <v>26613.799999999996</v>
      </c>
      <c r="E39" s="119"/>
      <c r="F39" s="71">
        <f>36340.4-19900.8</f>
        <v>16439.600000000002</v>
      </c>
      <c r="G39" s="12"/>
      <c r="H39" s="44">
        <f t="shared" si="2"/>
        <v>0.6177096093004383</v>
      </c>
      <c r="I39" s="4"/>
      <c r="K39" s="4"/>
      <c r="L39" s="100"/>
      <c r="M39" s="4"/>
      <c r="N39" s="4"/>
      <c r="O39" s="10"/>
      <c r="P39" s="4"/>
      <c r="Q39" s="10"/>
    </row>
    <row r="40" spans="1:17" ht="16.5">
      <c r="A40" s="32"/>
      <c r="B40" s="13" t="s">
        <v>45</v>
      </c>
      <c r="C40" s="12"/>
      <c r="D40" s="117">
        <v>6600</v>
      </c>
      <c r="E40" s="119"/>
      <c r="F40" s="102">
        <v>824.3</v>
      </c>
      <c r="G40" s="12"/>
      <c r="H40" s="44">
        <f t="shared" si="2"/>
        <v>0.12489393939393939</v>
      </c>
      <c r="I40" s="4"/>
      <c r="K40" s="4"/>
      <c r="L40" s="4"/>
      <c r="M40" s="4"/>
      <c r="N40" s="4"/>
      <c r="O40" s="10"/>
      <c r="P40" s="4"/>
      <c r="Q40" s="10"/>
    </row>
    <row r="41" spans="1:17" ht="16.5" customHeight="1">
      <c r="A41" s="32"/>
      <c r="B41" s="13" t="s">
        <v>57</v>
      </c>
      <c r="C41" s="12"/>
      <c r="D41" s="117">
        <v>9585.6</v>
      </c>
      <c r="E41" s="119"/>
      <c r="F41" s="71">
        <f>5200+1970.3</f>
        <v>7170.3</v>
      </c>
      <c r="G41" s="12"/>
      <c r="H41" s="44">
        <f t="shared" si="2"/>
        <v>0.748028292438658</v>
      </c>
      <c r="I41" s="4"/>
      <c r="K41" s="4"/>
      <c r="L41" s="4"/>
      <c r="M41" s="4"/>
      <c r="N41" s="4"/>
      <c r="O41" s="10"/>
      <c r="P41" s="4"/>
      <c r="Q41" s="10"/>
    </row>
    <row r="42" spans="1:17" ht="15.75" customHeight="1">
      <c r="A42" s="32"/>
      <c r="B42" s="13" t="s">
        <v>46</v>
      </c>
      <c r="C42" s="12"/>
      <c r="D42" s="105" t="s">
        <v>29</v>
      </c>
      <c r="E42" s="128"/>
      <c r="F42" s="90">
        <f>8.4+352.4-285.5</f>
        <v>75.29999999999995</v>
      </c>
      <c r="G42" s="12"/>
      <c r="H42" s="44"/>
      <c r="I42" s="4"/>
      <c r="K42" s="4"/>
      <c r="L42" s="4"/>
      <c r="M42" s="4"/>
      <c r="N42" s="4"/>
      <c r="O42" s="4"/>
      <c r="P42" s="4"/>
      <c r="Q42" s="4"/>
    </row>
    <row r="43" spans="1:17" ht="15.75" customHeight="1">
      <c r="A43" s="32"/>
      <c r="B43" s="13" t="s">
        <v>47</v>
      </c>
      <c r="C43" s="12"/>
      <c r="D43" s="118">
        <v>272.9</v>
      </c>
      <c r="E43" s="129"/>
      <c r="F43" s="90">
        <v>285.5</v>
      </c>
      <c r="G43" s="12"/>
      <c r="H43" s="44">
        <f t="shared" si="2"/>
        <v>1.0461707585196043</v>
      </c>
      <c r="I43" s="4"/>
      <c r="K43" s="4"/>
      <c r="L43" s="4"/>
      <c r="M43" s="4"/>
      <c r="N43" s="4"/>
      <c r="O43" s="4"/>
      <c r="P43" s="4"/>
      <c r="Q43" s="4"/>
    </row>
    <row r="44" spans="1:17" ht="18" customHeight="1">
      <c r="A44" s="32"/>
      <c r="B44" s="13" t="s">
        <v>48</v>
      </c>
      <c r="C44" s="84"/>
      <c r="D44" s="118">
        <v>0</v>
      </c>
      <c r="E44" s="129"/>
      <c r="F44" s="90">
        <v>2.3</v>
      </c>
      <c r="G44" s="83"/>
      <c r="H44" s="44"/>
      <c r="I44" s="88"/>
      <c r="K44" s="4"/>
      <c r="L44" s="4"/>
      <c r="M44" s="4"/>
      <c r="N44" s="4"/>
      <c r="O44" s="4"/>
      <c r="P44" s="4"/>
      <c r="Q44" s="4"/>
    </row>
    <row r="45" spans="1:17" ht="18" customHeight="1">
      <c r="A45" s="32"/>
      <c r="B45" s="13" t="s">
        <v>55</v>
      </c>
      <c r="C45" s="12"/>
      <c r="D45" s="117">
        <v>-123.7</v>
      </c>
      <c r="E45" s="119"/>
      <c r="F45" s="71">
        <v>3.2</v>
      </c>
      <c r="G45" s="12"/>
      <c r="H45" s="44"/>
      <c r="I45" s="4"/>
      <c r="K45" s="4"/>
      <c r="L45" s="4"/>
      <c r="M45" s="4"/>
      <c r="N45" s="4"/>
      <c r="O45" s="4"/>
      <c r="P45" s="4"/>
      <c r="Q45" s="4"/>
    </row>
    <row r="46" spans="1:17" ht="18" customHeight="1">
      <c r="A46" s="32"/>
      <c r="B46" s="13" t="s">
        <v>49</v>
      </c>
      <c r="C46" s="12"/>
      <c r="D46" s="117">
        <v>2800</v>
      </c>
      <c r="E46" s="119"/>
      <c r="F46" s="90">
        <v>1335.4</v>
      </c>
      <c r="G46" s="12"/>
      <c r="H46" s="44">
        <f>F46/D46</f>
        <v>0.4769285714285715</v>
      </c>
      <c r="I46" s="4"/>
      <c r="K46" s="4"/>
      <c r="L46" s="4"/>
      <c r="M46" s="4"/>
      <c r="N46" s="4"/>
      <c r="O46" s="4"/>
      <c r="P46" s="4"/>
      <c r="Q46" s="4"/>
    </row>
    <row r="47" spans="1:17" ht="18" customHeight="1">
      <c r="A47" s="32"/>
      <c r="B47" s="13" t="s">
        <v>53</v>
      </c>
      <c r="C47" s="12"/>
      <c r="D47" s="105" t="s">
        <v>29</v>
      </c>
      <c r="E47" s="128"/>
      <c r="F47" s="90">
        <f>2030.1-1970.3</f>
        <v>59.799999999999955</v>
      </c>
      <c r="G47" s="12"/>
      <c r="H47" s="80"/>
      <c r="I47" s="4"/>
      <c r="K47" s="4"/>
      <c r="L47" s="4"/>
      <c r="M47" s="4"/>
      <c r="N47" s="4"/>
      <c r="O47" s="4"/>
      <c r="P47" s="4"/>
      <c r="Q47" s="4"/>
    </row>
    <row r="48" spans="1:17" ht="16.5">
      <c r="A48" s="32"/>
      <c r="B48" s="13" t="s">
        <v>50</v>
      </c>
      <c r="C48" s="12"/>
      <c r="D48" s="105" t="s">
        <v>29</v>
      </c>
      <c r="E48" s="128"/>
      <c r="F48" s="90">
        <v>12300</v>
      </c>
      <c r="G48" s="12"/>
      <c r="H48" s="33"/>
      <c r="I48" s="4"/>
      <c r="K48" s="4"/>
      <c r="L48" s="4"/>
      <c r="M48" s="4"/>
      <c r="N48" s="4"/>
      <c r="O48" s="4"/>
      <c r="P48" s="4"/>
      <c r="Q48" s="4"/>
    </row>
    <row r="49" spans="1:17" ht="17.25">
      <c r="A49" s="32"/>
      <c r="B49" s="13" t="s">
        <v>51</v>
      </c>
      <c r="C49" s="12"/>
      <c r="D49" s="119">
        <v>7178.7</v>
      </c>
      <c r="E49" s="119"/>
      <c r="F49" s="71">
        <f>F38+F39+F40+F41+F42+F43+F44+F45-F46-F47-F48-F36</f>
        <v>75.40000000000146</v>
      </c>
      <c r="G49" s="15"/>
      <c r="H49" s="44">
        <f>F49/D49</f>
        <v>0.010503294468357984</v>
      </c>
      <c r="I49" s="4"/>
      <c r="K49" s="4"/>
      <c r="L49" s="4"/>
      <c r="M49" s="4"/>
      <c r="N49" s="4"/>
      <c r="O49" s="4"/>
      <c r="P49" s="4"/>
      <c r="Q49" s="4"/>
    </row>
    <row r="50" spans="1:17" ht="5.25" customHeight="1">
      <c r="A50" s="32"/>
      <c r="B50" s="12"/>
      <c r="C50" s="12"/>
      <c r="D50" s="117"/>
      <c r="E50" s="119"/>
      <c r="F50" s="71"/>
      <c r="G50" s="12"/>
      <c r="H50" s="80"/>
      <c r="I50" s="4"/>
      <c r="K50" s="4"/>
      <c r="L50" s="4"/>
      <c r="M50" s="4"/>
      <c r="N50" s="4"/>
      <c r="O50" s="4"/>
      <c r="P50" s="4"/>
      <c r="Q50" s="4"/>
    </row>
    <row r="51" spans="1:17" ht="15.75" customHeight="1">
      <c r="A51" s="32"/>
      <c r="B51" s="14" t="s">
        <v>52</v>
      </c>
      <c r="C51" s="15"/>
      <c r="D51" s="111">
        <v>1179.7</v>
      </c>
      <c r="E51" s="126"/>
      <c r="F51" s="69">
        <v>3955.3</v>
      </c>
      <c r="G51" s="91"/>
      <c r="H51" s="44">
        <f>F51/D51</f>
        <v>3.3528015597185727</v>
      </c>
      <c r="I51" s="4"/>
      <c r="K51" s="4"/>
      <c r="L51" s="4"/>
      <c r="M51" s="4"/>
      <c r="N51" s="10"/>
      <c r="O51" s="10"/>
      <c r="P51" s="4"/>
      <c r="Q51" s="4"/>
    </row>
    <row r="52" spans="1:17" ht="15.75" customHeight="1">
      <c r="A52" s="93"/>
      <c r="B52" s="94"/>
      <c r="C52" s="95"/>
      <c r="D52" s="120"/>
      <c r="E52" s="130"/>
      <c r="F52" s="96"/>
      <c r="G52" s="97"/>
      <c r="H52" s="98"/>
      <c r="I52" s="4"/>
      <c r="K52" s="4"/>
      <c r="L52" s="4"/>
      <c r="M52" s="4"/>
      <c r="N52" s="10"/>
      <c r="O52" s="10"/>
      <c r="P52" s="4"/>
      <c r="Q52" s="4"/>
    </row>
    <row r="53" spans="1:17" ht="13.5" customHeight="1">
      <c r="A53" s="89"/>
      <c r="B53" s="99"/>
      <c r="C53" s="40"/>
      <c r="D53" s="78"/>
      <c r="E53" s="78"/>
      <c r="F53" s="78"/>
      <c r="G53" s="40"/>
      <c r="H53" s="79"/>
      <c r="I53" s="4"/>
      <c r="K53" s="4"/>
      <c r="L53" s="4"/>
      <c r="M53" s="4"/>
      <c r="N53" s="10"/>
      <c r="O53" s="10"/>
      <c r="P53" s="4"/>
      <c r="Q53" s="4"/>
    </row>
    <row r="54" spans="1:17" ht="12.75" customHeight="1">
      <c r="A54" s="99" t="s">
        <v>65</v>
      </c>
      <c r="B54" s="40"/>
      <c r="C54" s="40"/>
      <c r="D54" s="78"/>
      <c r="E54" s="78"/>
      <c r="F54" s="78"/>
      <c r="G54" s="40"/>
      <c r="H54" s="79"/>
      <c r="I54" s="4"/>
      <c r="K54" s="4"/>
      <c r="L54" s="4"/>
      <c r="M54" s="4"/>
      <c r="N54" s="10"/>
      <c r="O54" s="10"/>
      <c r="P54" s="4"/>
      <c r="Q54" s="4"/>
    </row>
    <row r="55" spans="1:17" ht="12.75" customHeight="1">
      <c r="A55" s="89" t="s">
        <v>66</v>
      </c>
      <c r="B55" s="40"/>
      <c r="C55" s="40"/>
      <c r="D55" s="78"/>
      <c r="E55" s="78"/>
      <c r="F55" s="78"/>
      <c r="G55" s="40"/>
      <c r="H55" s="79"/>
      <c r="I55" s="4"/>
      <c r="K55" s="4"/>
      <c r="L55" s="4"/>
      <c r="M55" s="4"/>
      <c r="N55" s="10"/>
      <c r="O55" s="10"/>
      <c r="P55" s="4"/>
      <c r="Q55" s="4"/>
    </row>
    <row r="56" spans="1:17" ht="12.75" customHeight="1">
      <c r="A56" s="99" t="s">
        <v>64</v>
      </c>
      <c r="B56" s="40"/>
      <c r="C56" s="40"/>
      <c r="D56" s="78"/>
      <c r="E56" s="78"/>
      <c r="F56" s="78"/>
      <c r="G56" s="40"/>
      <c r="H56" s="79"/>
      <c r="I56" s="4"/>
      <c r="K56" s="4"/>
      <c r="L56" s="4"/>
      <c r="M56" s="4"/>
      <c r="N56" s="10"/>
      <c r="O56" s="10"/>
      <c r="P56" s="4"/>
      <c r="Q56" s="4"/>
    </row>
    <row r="57" spans="1:17" ht="12.75" customHeight="1">
      <c r="A57" s="89"/>
      <c r="B57" s="40"/>
      <c r="C57" s="40"/>
      <c r="D57" s="78"/>
      <c r="E57" s="78"/>
      <c r="F57" s="78"/>
      <c r="G57" s="40"/>
      <c r="H57" s="79"/>
      <c r="I57" s="4"/>
      <c r="K57" s="4"/>
      <c r="L57" s="4"/>
      <c r="M57" s="4"/>
      <c r="N57" s="10"/>
      <c r="O57" s="10"/>
      <c r="P57" s="4"/>
      <c r="Q57" s="4"/>
    </row>
    <row r="58" spans="1:9" ht="17.25">
      <c r="A58" s="14"/>
      <c r="B58" s="15"/>
      <c r="C58" s="15"/>
      <c r="D58" s="12"/>
      <c r="E58" s="12"/>
      <c r="F58" s="12"/>
      <c r="G58" s="12"/>
      <c r="H58" s="12"/>
      <c r="I58" s="4"/>
    </row>
    <row r="59" spans="1:9" ht="17.25">
      <c r="A59" s="15"/>
      <c r="B59" s="15"/>
      <c r="C59" s="15"/>
      <c r="D59" s="12"/>
      <c r="E59" s="12"/>
      <c r="F59" s="12"/>
      <c r="G59" s="12"/>
      <c r="H59" s="12"/>
      <c r="I59" s="4"/>
    </row>
    <row r="60" spans="1:9" ht="17.25">
      <c r="A60" s="12"/>
      <c r="B60" s="12"/>
      <c r="C60" s="15"/>
      <c r="D60" s="15"/>
      <c r="E60" s="15"/>
      <c r="F60" s="15"/>
      <c r="G60" s="12"/>
      <c r="H60" s="12"/>
      <c r="I60" s="4"/>
    </row>
    <row r="61" spans="1:9" ht="17.25">
      <c r="A61" s="12"/>
      <c r="B61" s="12"/>
      <c r="C61" s="15"/>
      <c r="D61" s="15"/>
      <c r="E61" s="15"/>
      <c r="F61" s="15"/>
      <c r="G61" s="12"/>
      <c r="H61" s="12"/>
      <c r="I61" s="4"/>
    </row>
    <row r="62" spans="1:9" ht="17.25">
      <c r="A62" s="12"/>
      <c r="B62" s="12"/>
      <c r="C62" s="15"/>
      <c r="D62" s="15"/>
      <c r="E62" s="15"/>
      <c r="F62" s="15"/>
      <c r="G62" s="12"/>
      <c r="H62" s="12"/>
      <c r="I62" s="4"/>
    </row>
    <row r="63" spans="1:9" ht="16.5">
      <c r="A63" s="12"/>
      <c r="B63" s="12"/>
      <c r="C63" s="12"/>
      <c r="D63" s="12"/>
      <c r="E63" s="12"/>
      <c r="F63" s="12"/>
      <c r="G63" s="12"/>
      <c r="H63" s="12"/>
      <c r="I63" s="4"/>
    </row>
    <row r="64" spans="1:9" ht="16.5">
      <c r="A64" s="13"/>
      <c r="B64" s="12"/>
      <c r="C64" s="12"/>
      <c r="D64" s="12"/>
      <c r="E64" s="12"/>
      <c r="F64" s="12"/>
      <c r="G64" s="12"/>
      <c r="H64" s="12"/>
      <c r="I64" s="4"/>
    </row>
    <row r="65" spans="1:9" ht="16.5">
      <c r="A65" s="12"/>
      <c r="B65" s="12"/>
      <c r="C65" s="12"/>
      <c r="D65" s="12"/>
      <c r="E65" s="12"/>
      <c r="F65" s="12"/>
      <c r="G65" s="12"/>
      <c r="H65" s="12"/>
      <c r="I65" s="4"/>
    </row>
    <row r="66" spans="1:9" ht="16.5">
      <c r="A66" s="12"/>
      <c r="B66" s="12"/>
      <c r="C66" s="12"/>
      <c r="D66" s="12"/>
      <c r="E66" s="12"/>
      <c r="F66" s="12"/>
      <c r="G66" s="12"/>
      <c r="H66" s="12"/>
      <c r="I66" s="4"/>
    </row>
    <row r="67" spans="1:9" ht="17.25">
      <c r="A67" s="12"/>
      <c r="B67" s="12"/>
      <c r="C67" s="12"/>
      <c r="D67" s="12"/>
      <c r="E67" s="12"/>
      <c r="F67" s="15"/>
      <c r="G67" s="12"/>
      <c r="H67" s="12"/>
      <c r="I67" s="4"/>
    </row>
    <row r="68" spans="1:9" ht="17.25">
      <c r="A68" s="40"/>
      <c r="B68" s="40"/>
      <c r="C68" s="40"/>
      <c r="D68" s="40"/>
      <c r="E68" s="40"/>
      <c r="F68" s="45"/>
      <c r="G68" s="45"/>
      <c r="H68" s="46"/>
      <c r="I68" s="4"/>
    </row>
    <row r="69" spans="1:9" ht="17.25">
      <c r="A69" s="47"/>
      <c r="B69" s="47"/>
      <c r="C69" s="45"/>
      <c r="D69" s="48"/>
      <c r="E69" s="48"/>
      <c r="F69" s="47"/>
      <c r="G69" s="40"/>
      <c r="H69" s="40"/>
      <c r="I69" s="4"/>
    </row>
    <row r="70" spans="1:9" ht="17.25">
      <c r="A70" s="48"/>
      <c r="B70" s="49"/>
      <c r="C70" s="49"/>
      <c r="D70" s="48"/>
      <c r="E70" s="48"/>
      <c r="F70" s="48"/>
      <c r="G70" s="45"/>
      <c r="H70" s="48"/>
      <c r="I70" s="4"/>
    </row>
    <row r="71" spans="1:9" ht="17.25">
      <c r="A71" s="45"/>
      <c r="B71" s="45"/>
      <c r="C71" s="45"/>
      <c r="D71" s="48"/>
      <c r="E71" s="48"/>
      <c r="F71" s="45"/>
      <c r="G71" s="40"/>
      <c r="H71" s="40"/>
      <c r="I71" s="4"/>
    </row>
    <row r="72" spans="1:9" ht="16.5">
      <c r="A72" s="50"/>
      <c r="B72" s="51"/>
      <c r="C72" s="52"/>
      <c r="D72" s="53"/>
      <c r="E72" s="53"/>
      <c r="F72" s="53"/>
      <c r="G72" s="52"/>
      <c r="H72" s="53"/>
      <c r="I72" s="4"/>
    </row>
    <row r="73" spans="1:9" ht="17.25">
      <c r="A73" s="40"/>
      <c r="B73" s="45"/>
      <c r="C73" s="40"/>
      <c r="D73" s="54"/>
      <c r="E73" s="54"/>
      <c r="F73" s="45"/>
      <c r="G73" s="45"/>
      <c r="H73" s="45"/>
      <c r="I73" s="4"/>
    </row>
    <row r="74" spans="1:8" ht="17.25">
      <c r="A74" s="55"/>
      <c r="B74" s="42"/>
      <c r="C74" s="40"/>
      <c r="D74" s="56"/>
      <c r="E74" s="56"/>
      <c r="F74" s="56"/>
      <c r="G74" s="41"/>
      <c r="H74" s="57"/>
    </row>
    <row r="75" spans="1:9" ht="17.25">
      <c r="A75" s="41"/>
      <c r="B75" s="40"/>
      <c r="C75" s="40"/>
      <c r="D75" s="58"/>
      <c r="E75" s="58"/>
      <c r="F75" s="40"/>
      <c r="G75" s="40"/>
      <c r="H75" s="40"/>
      <c r="I75" s="59"/>
    </row>
    <row r="76" spans="1:9" ht="17.25">
      <c r="A76" s="41"/>
      <c r="B76" s="42"/>
      <c r="C76" s="40"/>
      <c r="D76" s="58"/>
      <c r="E76" s="58"/>
      <c r="F76" s="58"/>
      <c r="G76" s="40"/>
      <c r="H76" s="40"/>
      <c r="I76" s="59"/>
    </row>
    <row r="77" spans="1:9" ht="17.25">
      <c r="A77" s="41"/>
      <c r="B77" s="60"/>
      <c r="C77" s="40"/>
      <c r="D77" s="58"/>
      <c r="E77" s="58"/>
      <c r="F77" s="58"/>
      <c r="G77" s="40"/>
      <c r="H77" s="61"/>
      <c r="I77" s="59"/>
    </row>
    <row r="78" spans="1:9" ht="17.25">
      <c r="A78" s="41"/>
      <c r="B78" s="60"/>
      <c r="C78" s="40"/>
      <c r="D78" s="58"/>
      <c r="E78" s="58"/>
      <c r="F78" s="58"/>
      <c r="G78" s="40"/>
      <c r="H78" s="61"/>
      <c r="I78" s="59"/>
    </row>
    <row r="79" spans="1:9" ht="17.25">
      <c r="A79" s="41"/>
      <c r="B79" s="60"/>
      <c r="C79" s="40"/>
      <c r="D79" s="58"/>
      <c r="E79" s="58"/>
      <c r="F79" s="58"/>
      <c r="G79" s="40"/>
      <c r="H79" s="61"/>
      <c r="I79" s="59"/>
    </row>
    <row r="80" spans="1:9" ht="17.25">
      <c r="A80" s="41"/>
      <c r="B80" s="60"/>
      <c r="C80" s="40"/>
      <c r="D80" s="58"/>
      <c r="E80" s="58"/>
      <c r="F80" s="58"/>
      <c r="G80" s="40"/>
      <c r="H80" s="61"/>
      <c r="I80" s="59"/>
    </row>
    <row r="81" spans="1:9" ht="17.25">
      <c r="A81" s="41"/>
      <c r="B81" s="60"/>
      <c r="C81" s="40"/>
      <c r="D81" s="58"/>
      <c r="E81" s="58"/>
      <c r="F81" s="58"/>
      <c r="G81" s="40"/>
      <c r="H81" s="61"/>
      <c r="I81" s="59"/>
    </row>
    <row r="82" spans="1:9" ht="17.25">
      <c r="A82" s="41"/>
      <c r="B82" s="40"/>
      <c r="C82" s="40"/>
      <c r="D82" s="40"/>
      <c r="E82" s="40"/>
      <c r="F82" s="40"/>
      <c r="G82" s="40"/>
      <c r="H82" s="40"/>
      <c r="I82" s="59"/>
    </row>
    <row r="83" spans="1:9" ht="17.25">
      <c r="A83" s="41"/>
      <c r="B83" s="40"/>
      <c r="C83" s="40"/>
      <c r="D83" s="58"/>
      <c r="E83" s="58"/>
      <c r="F83" s="58"/>
      <c r="G83" s="40"/>
      <c r="H83" s="40"/>
      <c r="I83" s="59"/>
    </row>
    <row r="84" spans="1:9" ht="17.25">
      <c r="A84" s="55"/>
      <c r="B84" s="42"/>
      <c r="C84" s="40"/>
      <c r="D84" s="56"/>
      <c r="E84" s="56"/>
      <c r="F84" s="56"/>
      <c r="G84" s="41"/>
      <c r="H84" s="57"/>
      <c r="I84" s="59"/>
    </row>
    <row r="85" spans="1:9" ht="17.25">
      <c r="A85" s="41"/>
      <c r="B85" s="40"/>
      <c r="C85" s="40"/>
      <c r="D85" s="40"/>
      <c r="E85" s="40"/>
      <c r="F85" s="40"/>
      <c r="G85" s="40"/>
      <c r="H85" s="40"/>
      <c r="I85" s="59"/>
    </row>
    <row r="86" spans="1:9" ht="17.25">
      <c r="A86" s="41"/>
      <c r="B86" s="40"/>
      <c r="C86" s="40"/>
      <c r="D86" s="58"/>
      <c r="E86" s="58"/>
      <c r="F86" s="58"/>
      <c r="G86" s="40"/>
      <c r="H86" s="40"/>
      <c r="I86" s="59"/>
    </row>
    <row r="87" spans="1:9" ht="17.25">
      <c r="A87" s="55"/>
      <c r="B87" s="42"/>
      <c r="C87" s="40"/>
      <c r="D87" s="56"/>
      <c r="E87" s="56"/>
      <c r="F87" s="56"/>
      <c r="G87" s="41"/>
      <c r="H87" s="57"/>
      <c r="I87" s="59"/>
    </row>
    <row r="88" spans="1:9" ht="16.5">
      <c r="A88" s="62"/>
      <c r="B88" s="60"/>
      <c r="C88" s="40"/>
      <c r="D88" s="58"/>
      <c r="E88" s="58"/>
      <c r="F88" s="58"/>
      <c r="G88" s="40"/>
      <c r="H88" s="61"/>
      <c r="I88" s="59"/>
    </row>
    <row r="89" spans="1:9" ht="16.5">
      <c r="A89" s="40"/>
      <c r="B89" s="40"/>
      <c r="C89" s="40"/>
      <c r="D89" s="40"/>
      <c r="E89" s="40"/>
      <c r="F89" s="40"/>
      <c r="G89" s="40"/>
      <c r="H89" s="40"/>
      <c r="I89" s="59"/>
    </row>
    <row r="90" spans="1:8" ht="16.5">
      <c r="A90" s="12"/>
      <c r="B90" s="12"/>
      <c r="C90" s="12"/>
      <c r="D90" s="12"/>
      <c r="E90" s="12"/>
      <c r="F90" s="12"/>
      <c r="G90" s="12"/>
      <c r="H90" s="12"/>
    </row>
    <row r="91" spans="1:8" ht="16.5">
      <c r="A91" s="12"/>
      <c r="B91" s="12"/>
      <c r="C91" s="12"/>
      <c r="D91" s="12"/>
      <c r="E91" s="12"/>
      <c r="F91" s="12"/>
      <c r="G91" s="12"/>
      <c r="H91" s="12"/>
    </row>
    <row r="92" spans="1:8" ht="16.5">
      <c r="A92" s="12"/>
      <c r="B92" s="13"/>
      <c r="C92" s="12"/>
      <c r="D92" s="12"/>
      <c r="E92" s="12"/>
      <c r="F92" s="12"/>
      <c r="G92" s="12"/>
      <c r="H92" s="12"/>
    </row>
    <row r="93" spans="1:8" ht="16.5">
      <c r="A93" s="12"/>
      <c r="B93" s="13"/>
      <c r="C93" s="12"/>
      <c r="D93" s="12"/>
      <c r="E93" s="12"/>
      <c r="F93" s="12"/>
      <c r="G93" s="12"/>
      <c r="H93" s="12"/>
    </row>
    <row r="94" spans="1:8" ht="16.5">
      <c r="A94" s="12"/>
      <c r="B94" s="12"/>
      <c r="C94" s="12"/>
      <c r="D94" s="12"/>
      <c r="E94" s="12"/>
      <c r="F94" s="12"/>
      <c r="G94" s="12"/>
      <c r="H94" s="12"/>
    </row>
    <row r="95" spans="1:8" ht="16.5">
      <c r="A95" s="12"/>
      <c r="B95" s="12"/>
      <c r="C95" s="12"/>
      <c r="D95" s="12"/>
      <c r="E95" s="12"/>
      <c r="F95" s="12"/>
      <c r="G95" s="12"/>
      <c r="H95" s="12"/>
    </row>
    <row r="96" spans="1:8" ht="16.5">
      <c r="A96" s="12"/>
      <c r="B96" s="12"/>
      <c r="C96" s="12"/>
      <c r="D96" s="12"/>
      <c r="E96" s="12"/>
      <c r="F96" s="12"/>
      <c r="G96" s="12"/>
      <c r="H96" s="12"/>
    </row>
    <row r="97" spans="1:8" ht="16.5">
      <c r="A97" s="12"/>
      <c r="B97" s="12"/>
      <c r="C97" s="12"/>
      <c r="D97" s="12"/>
      <c r="E97" s="12"/>
      <c r="F97" s="12"/>
      <c r="G97" s="12"/>
      <c r="H97" s="12"/>
    </row>
    <row r="98" spans="1:8" ht="16.5">
      <c r="A98" s="12"/>
      <c r="B98" s="12"/>
      <c r="C98" s="12"/>
      <c r="D98" s="12"/>
      <c r="E98" s="12"/>
      <c r="F98" s="12"/>
      <c r="G98" s="12"/>
      <c r="H98" s="12"/>
    </row>
    <row r="99" spans="1:8" ht="16.5">
      <c r="A99" s="12"/>
      <c r="B99" s="12"/>
      <c r="C99" s="12"/>
      <c r="D99" s="12"/>
      <c r="E99" s="12"/>
      <c r="F99" s="12"/>
      <c r="G99" s="12"/>
      <c r="H99" s="12"/>
    </row>
  </sheetData>
  <printOptions/>
  <pageMargins left="0.31496062992125984" right="0.31496062992125984" top="0" bottom="0" header="0.5118110236220472" footer="0.5118110236220472"/>
  <pageSetup fitToWidth="0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Pawelczyk Beata</dc:creator>
  <cp:keywords/>
  <dc:description/>
  <cp:lastModifiedBy>Beata Pawelczyk</cp:lastModifiedBy>
  <cp:lastPrinted>2002-08-14T11:58:35Z</cp:lastPrinted>
  <dcterms:modified xsi:type="dcterms:W3CDTF">2002-08-14T13:32:59Z</dcterms:modified>
  <cp:category/>
  <cp:version/>
  <cp:contentType/>
  <cp:contentStatus/>
</cp:coreProperties>
</file>